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 De Lepeleire\Documents\1. Peter\1.a. basketbal\1.a.1. Organisaties\X-Mas Tournament 2022\"/>
    </mc:Choice>
  </mc:AlternateContent>
  <xr:revisionPtr revIDLastSave="0" documentId="13_ncr:1_{8E5CB79C-F889-445A-A351-1D0F9172886F}" xr6:coauthVersionLast="47" xr6:coauthVersionMax="47" xr10:uidLastSave="{00000000-0000-0000-0000-000000000000}"/>
  <bookViews>
    <workbookView xWindow="-108" yWindow="-108" windowWidth="23256" windowHeight="12576" firstSheet="3" activeTab="12" xr2:uid="{00000000-000D-0000-FFFF-FFFF00000000}"/>
  </bookViews>
  <sheets>
    <sheet name="GROUP DRAWING " sheetId="59" r:id="rId1"/>
    <sheet name="MU19" sheetId="78" r:id="rId2"/>
    <sheet name="WU19" sheetId="90" r:id="rId3"/>
    <sheet name="MU16" sheetId="64" r:id="rId4"/>
    <sheet name="WU16" sheetId="68" r:id="rId5"/>
    <sheet name="MU14" sheetId="65" r:id="rId6"/>
    <sheet name="WU14" sheetId="86" r:id="rId7"/>
    <sheet name="LANGE MUNTE" sheetId="53" r:id="rId8"/>
    <sheet name="HIEPSO" sheetId="77" r:id="rId9"/>
    <sheet name="MIMOSA" sheetId="81" r:id="rId10"/>
    <sheet name="WAREGEM" sheetId="75" r:id="rId11"/>
    <sheet name="ZWEVEGEM" sheetId="48" r:id="rId12"/>
    <sheet name="WEVELGEM" sheetId="35" r:id="rId13"/>
    <sheet name="DOTTIGNIES" sheetId="87" r:id="rId14"/>
    <sheet name="DEERLIJK" sheetId="34" r:id="rId15"/>
    <sheet name="MU12" sheetId="70" r:id="rId16"/>
    <sheet name="WU12" sheetId="79" r:id="rId17"/>
    <sheet name="MARKE" sheetId="83" r:id="rId18"/>
    <sheet name="G-BASKETBALL" sheetId="80" r:id="rId19"/>
    <sheet name="PRACTICE TIMINGS" sheetId="72" r:id="rId20"/>
  </sheets>
  <definedNames>
    <definedName name="_xlnm.Print_Area" localSheetId="14">DEERLIJK!$A$1:$J$41</definedName>
    <definedName name="_xlnm.Print_Area" localSheetId="13">DOTTIGNIES!$A$1:$J$36</definedName>
    <definedName name="_xlnm.Print_Area" localSheetId="0">'GROUP DRAWING '!$A$1:$S$66</definedName>
    <definedName name="_xlnm.Print_Area" localSheetId="8">HIEPSO!$D$1:$M$19</definedName>
    <definedName name="_xlnm.Print_Area" localSheetId="7">'LANGE MUNTE'!$A$1:$T$69</definedName>
    <definedName name="_xlnm.Print_Area" localSheetId="17">MARKE!$D$1:$H$21</definedName>
    <definedName name="_xlnm.Print_Area" localSheetId="9">MIMOSA!$D$1:$H$19</definedName>
    <definedName name="_xlnm.Print_Area" localSheetId="15">'MU12'!$A$1:$I$79</definedName>
    <definedName name="_xlnm.Print_Area" localSheetId="5">'MU14'!$A$1:$I$153</definedName>
    <definedName name="_xlnm.Print_Area" localSheetId="3">'MU16'!$A$1:$I$168</definedName>
    <definedName name="_xlnm.Print_Area" localSheetId="1">'MU19'!$A$1:$I$135</definedName>
    <definedName name="_xlnm.Print_Area" localSheetId="10">WAREGEM!$A$1:$J$18</definedName>
    <definedName name="_xlnm.Print_Area" localSheetId="12">WEVELGEM!$A$1:$O$48</definedName>
    <definedName name="_xlnm.Print_Area" localSheetId="16">'WU12'!$A$1:$I$76</definedName>
    <definedName name="_xlnm.Print_Area" localSheetId="6">'WU14'!$A$1:$I$97</definedName>
    <definedName name="_xlnm.Print_Area" localSheetId="4">'WU16'!$A$1:$I$97</definedName>
    <definedName name="_xlnm.Print_Area" localSheetId="2">'WU19'!$A$1:$I$67</definedName>
    <definedName name="_xlnm.Print_Area" localSheetId="11">ZWEVEGEM!$A$1:$J$48</definedName>
  </definedNames>
  <calcPr calcId="191029"/>
</workbook>
</file>

<file path=xl/calcChain.xml><?xml version="1.0" encoding="utf-8"?>
<calcChain xmlns="http://schemas.openxmlformats.org/spreadsheetml/2006/main">
  <c r="T36" i="53" l="1"/>
  <c r="S36" i="53"/>
  <c r="M18" i="77"/>
  <c r="L18" i="77"/>
  <c r="E5" i="48"/>
  <c r="D5" i="48"/>
  <c r="E41" i="75"/>
  <c r="D41" i="75"/>
  <c r="H44" i="77"/>
  <c r="G44" i="77"/>
  <c r="M44" i="77"/>
  <c r="L44" i="77"/>
  <c r="M42" i="77"/>
  <c r="L42" i="77"/>
  <c r="H42" i="77"/>
  <c r="G42" i="77"/>
  <c r="O53" i="53"/>
  <c r="N53" i="53"/>
  <c r="O51" i="53"/>
  <c r="N51" i="53"/>
  <c r="T53" i="53"/>
  <c r="S53" i="53"/>
  <c r="T51" i="53"/>
  <c r="S51" i="53"/>
  <c r="E21" i="75"/>
  <c r="D21" i="75"/>
  <c r="G42" i="90"/>
  <c r="G41" i="90"/>
  <c r="J27" i="75" s="1"/>
  <c r="G43" i="90"/>
  <c r="G40" i="90"/>
  <c r="E27" i="75" s="1"/>
  <c r="F43" i="90"/>
  <c r="F41" i="90"/>
  <c r="I27" i="75" s="1"/>
  <c r="F42" i="90"/>
  <c r="F40" i="90"/>
  <c r="D27" i="75" s="1"/>
  <c r="T34" i="53"/>
  <c r="S34" i="53"/>
  <c r="G14" i="77"/>
  <c r="T29" i="53"/>
  <c r="S29" i="53"/>
  <c r="T31" i="53"/>
  <c r="S31" i="53"/>
  <c r="G15" i="90"/>
  <c r="G16" i="90" s="1"/>
  <c r="G8" i="90"/>
  <c r="G9" i="90" s="1"/>
  <c r="E66" i="53" l="1"/>
  <c r="D66" i="53"/>
  <c r="E57" i="87"/>
  <c r="D57" i="87"/>
  <c r="J61" i="87"/>
  <c r="I61" i="87"/>
  <c r="O47" i="53"/>
  <c r="N47" i="53"/>
  <c r="O45" i="53"/>
  <c r="N45" i="53"/>
  <c r="T45" i="53"/>
  <c r="S45" i="53"/>
  <c r="T43" i="53"/>
  <c r="S43" i="53"/>
  <c r="J19" i="75"/>
  <c r="I19" i="75"/>
  <c r="O31" i="53"/>
  <c r="H20" i="77"/>
  <c r="O27" i="53"/>
  <c r="G14" i="90"/>
  <c r="F14" i="90"/>
  <c r="O25" i="53"/>
  <c r="G7" i="90"/>
  <c r="F7" i="90"/>
  <c r="D15" i="87"/>
  <c r="D13" i="87"/>
  <c r="D11" i="87"/>
  <c r="D9" i="87"/>
  <c r="E5" i="87"/>
  <c r="D5" i="87"/>
  <c r="O17" i="53"/>
  <c r="N17" i="53"/>
  <c r="J13" i="53"/>
  <c r="I13" i="53"/>
  <c r="E13" i="53"/>
  <c r="D13" i="53"/>
  <c r="E61" i="87"/>
  <c r="D61" i="87"/>
  <c r="E59" i="87"/>
  <c r="D59" i="87"/>
  <c r="J59" i="87"/>
  <c r="I59" i="87"/>
  <c r="J57" i="87"/>
  <c r="I57" i="87"/>
  <c r="J55" i="87"/>
  <c r="I55" i="87"/>
  <c r="E51" i="87"/>
  <c r="D51" i="87"/>
  <c r="E49" i="87"/>
  <c r="D49" i="87"/>
  <c r="E47" i="87"/>
  <c r="D47" i="87"/>
  <c r="E45" i="87"/>
  <c r="D45" i="87"/>
  <c r="J51" i="87"/>
  <c r="I51" i="87"/>
  <c r="J49" i="87"/>
  <c r="I49" i="87"/>
  <c r="J47" i="87"/>
  <c r="I47" i="87"/>
  <c r="J45" i="87"/>
  <c r="I45" i="87"/>
  <c r="I37" i="87"/>
  <c r="E37" i="75"/>
  <c r="D37" i="75"/>
  <c r="O64" i="53"/>
  <c r="N64" i="53"/>
  <c r="G35" i="86"/>
  <c r="G37" i="86" s="1"/>
  <c r="E39" i="87" s="1"/>
  <c r="F35" i="86"/>
  <c r="G39" i="86" s="1"/>
  <c r="G34" i="86"/>
  <c r="F37" i="86" s="1"/>
  <c r="D39" i="87" s="1"/>
  <c r="F34" i="86"/>
  <c r="F38" i="86" s="1"/>
  <c r="N21" i="53" s="1"/>
  <c r="G26" i="86"/>
  <c r="G29" i="86" s="1"/>
  <c r="E37" i="87" s="1"/>
  <c r="F26" i="86"/>
  <c r="G27" i="86" s="1"/>
  <c r="E29" i="87" s="1"/>
  <c r="G25" i="86"/>
  <c r="F30" i="86" s="1"/>
  <c r="F25" i="86"/>
  <c r="F29" i="86" s="1"/>
  <c r="D37" i="87" s="1"/>
  <c r="G17" i="86"/>
  <c r="G19" i="86" s="1"/>
  <c r="J31" i="87" s="1"/>
  <c r="F17" i="86"/>
  <c r="G21" i="86" s="1"/>
  <c r="J43" i="87" s="1"/>
  <c r="G16" i="86"/>
  <c r="F21" i="86" s="1"/>
  <c r="I43" i="87" s="1"/>
  <c r="F16" i="86"/>
  <c r="F18" i="86" s="1"/>
  <c r="D31" i="87" s="1"/>
  <c r="G29" i="90"/>
  <c r="G30" i="90" s="1"/>
  <c r="J13" i="75" s="1"/>
  <c r="G28" i="90"/>
  <c r="F30" i="90" s="1"/>
  <c r="I13" i="75" s="1"/>
  <c r="F28" i="90"/>
  <c r="F29" i="90" s="1"/>
  <c r="I5" i="75" s="1"/>
  <c r="G22" i="90"/>
  <c r="G23" i="90" s="1"/>
  <c r="E13" i="75" s="1"/>
  <c r="G21" i="90"/>
  <c r="F23" i="90" s="1"/>
  <c r="D13" i="75" s="1"/>
  <c r="F21" i="90"/>
  <c r="F22" i="90" s="1"/>
  <c r="D9" i="75" s="1"/>
  <c r="L16" i="77" l="1"/>
  <c r="F8" i="90"/>
  <c r="N25" i="53" s="1"/>
  <c r="S23" i="53"/>
  <c r="F15" i="90"/>
  <c r="N27" i="53" s="1"/>
  <c r="M16" i="77"/>
  <c r="F9" i="90"/>
  <c r="G20" i="77" s="1"/>
  <c r="T23" i="53"/>
  <c r="F16" i="90"/>
  <c r="N31" i="53" s="1"/>
  <c r="J5" i="75"/>
  <c r="I9" i="75"/>
  <c r="E5" i="75"/>
  <c r="E9" i="75"/>
  <c r="J9" i="75"/>
  <c r="D5" i="75"/>
  <c r="D23" i="87"/>
  <c r="E23" i="87"/>
  <c r="I23" i="87"/>
  <c r="G12" i="77"/>
  <c r="D25" i="87"/>
  <c r="J23" i="87"/>
  <c r="H12" i="77"/>
  <c r="E25" i="87"/>
  <c r="F39" i="86"/>
  <c r="G28" i="86"/>
  <c r="J29" i="87" s="1"/>
  <c r="G30" i="86"/>
  <c r="J37" i="87" s="1"/>
  <c r="F36" i="86"/>
  <c r="I39" i="87" s="1"/>
  <c r="G36" i="86"/>
  <c r="J39" i="87" s="1"/>
  <c r="G38" i="86"/>
  <c r="O21" i="53" s="1"/>
  <c r="F27" i="86"/>
  <c r="D29" i="87" s="1"/>
  <c r="F28" i="86"/>
  <c r="I29" i="87" s="1"/>
  <c r="F20" i="86"/>
  <c r="D43" i="87" s="1"/>
  <c r="G18" i="86"/>
  <c r="E31" i="87" s="1"/>
  <c r="G20" i="86"/>
  <c r="E43" i="87" s="1"/>
  <c r="F19" i="86"/>
  <c r="I31" i="87" s="1"/>
  <c r="J47" i="48"/>
  <c r="I47" i="48"/>
  <c r="E55" i="87"/>
  <c r="D55" i="87"/>
  <c r="E42" i="34"/>
  <c r="D42" i="34"/>
  <c r="E40" i="34"/>
  <c r="D40" i="34"/>
  <c r="E38" i="34"/>
  <c r="D38" i="34"/>
  <c r="E36" i="34"/>
  <c r="D36" i="34"/>
  <c r="D30" i="34"/>
  <c r="E30" i="34"/>
  <c r="D32" i="34"/>
  <c r="E32" i="34"/>
  <c r="D44" i="34"/>
  <c r="E44" i="34"/>
  <c r="D46" i="34"/>
  <c r="E46" i="34"/>
  <c r="M46" i="77"/>
  <c r="L46" i="77"/>
  <c r="H46" i="77"/>
  <c r="G46" i="77"/>
  <c r="E33" i="75"/>
  <c r="D33" i="75"/>
  <c r="J25" i="75"/>
  <c r="I25" i="75"/>
  <c r="E19" i="75"/>
  <c r="D19" i="75"/>
  <c r="G8" i="86" l="1"/>
  <c r="F8" i="86"/>
  <c r="I21" i="87" s="1"/>
  <c r="G7" i="86"/>
  <c r="F7" i="86"/>
  <c r="I19" i="87" s="1"/>
  <c r="G38" i="68"/>
  <c r="G37" i="68"/>
  <c r="F37" i="68"/>
  <c r="O66" i="53"/>
  <c r="N66" i="53"/>
  <c r="J46" i="34"/>
  <c r="I46" i="34"/>
  <c r="H50" i="83"/>
  <c r="G50" i="83"/>
  <c r="H48" i="83"/>
  <c r="G48" i="83"/>
  <c r="H46" i="83"/>
  <c r="G46" i="83"/>
  <c r="H44" i="83"/>
  <c r="G44" i="83"/>
  <c r="J32" i="34"/>
  <c r="I32" i="34"/>
  <c r="H40" i="83"/>
  <c r="G40" i="83"/>
  <c r="H38" i="83"/>
  <c r="G38" i="83"/>
  <c r="H36" i="83"/>
  <c r="G36" i="83"/>
  <c r="G26" i="79"/>
  <c r="J26" i="34" s="1"/>
  <c r="G25" i="79"/>
  <c r="J24" i="34" s="1"/>
  <c r="F25" i="79"/>
  <c r="I24" i="34" s="1"/>
  <c r="G20" i="79"/>
  <c r="E26" i="34" s="1"/>
  <c r="G19" i="79"/>
  <c r="E24" i="34" s="1"/>
  <c r="F19" i="79"/>
  <c r="D24" i="34" s="1"/>
  <c r="G14" i="79"/>
  <c r="H30" i="83" s="1"/>
  <c r="G13" i="79"/>
  <c r="H26" i="83" s="1"/>
  <c r="F13" i="79"/>
  <c r="G26" i="83" s="1"/>
  <c r="G8" i="79"/>
  <c r="H28" i="83" s="1"/>
  <c r="G7" i="79"/>
  <c r="H24" i="83" s="1"/>
  <c r="F7" i="79"/>
  <c r="G24" i="83" s="1"/>
  <c r="G27" i="79"/>
  <c r="J28" i="34" s="1"/>
  <c r="F38" i="68" l="1"/>
  <c r="D15" i="34" s="1"/>
  <c r="D10" i="34"/>
  <c r="F39" i="68"/>
  <c r="D20" i="34" s="1"/>
  <c r="E10" i="34"/>
  <c r="G39" i="68"/>
  <c r="E20" i="34" s="1"/>
  <c r="E15" i="34"/>
  <c r="J19" i="87"/>
  <c r="F12" i="86"/>
  <c r="I41" i="87" s="1"/>
  <c r="F10" i="86"/>
  <c r="I27" i="87" s="1"/>
  <c r="G11" i="86"/>
  <c r="E41" i="87" s="1"/>
  <c r="G10" i="86"/>
  <c r="J27" i="87" s="1"/>
  <c r="J21" i="87"/>
  <c r="G12" i="86"/>
  <c r="J41" i="87" s="1"/>
  <c r="G9" i="86"/>
  <c r="J25" i="87" s="1"/>
  <c r="F11" i="86"/>
  <c r="D41" i="87" s="1"/>
  <c r="F9" i="86"/>
  <c r="I25" i="87" s="1"/>
  <c r="D19" i="87"/>
  <c r="E19" i="87"/>
  <c r="F8" i="79"/>
  <c r="G28" i="83" s="1"/>
  <c r="G21" i="79"/>
  <c r="E28" i="34" s="1"/>
  <c r="F15" i="79"/>
  <c r="G34" i="83" s="1"/>
  <c r="G9" i="79"/>
  <c r="H32" i="83" s="1"/>
  <c r="F20" i="79"/>
  <c r="D26" i="34" s="1"/>
  <c r="F26" i="79"/>
  <c r="I26" i="34" s="1"/>
  <c r="G15" i="79"/>
  <c r="H34" i="83" s="1"/>
  <c r="F9" i="79"/>
  <c r="G32" i="83" s="1"/>
  <c r="F14" i="79"/>
  <c r="G30" i="83" s="1"/>
  <c r="F21" i="79"/>
  <c r="D28" i="34" s="1"/>
  <c r="F27" i="79"/>
  <c r="I28" i="34" s="1"/>
  <c r="E32" i="53"/>
  <c r="D32" i="53"/>
  <c r="J17" i="34"/>
  <c r="I17" i="34"/>
  <c r="J15" i="34"/>
  <c r="I15" i="34"/>
  <c r="J13" i="34"/>
  <c r="I13" i="34"/>
  <c r="H20" i="83"/>
  <c r="G20" i="83"/>
  <c r="H18" i="83"/>
  <c r="G18" i="83"/>
  <c r="H16" i="83"/>
  <c r="G16" i="83"/>
  <c r="H14" i="83"/>
  <c r="G14" i="83"/>
  <c r="J7" i="34"/>
  <c r="I7" i="34"/>
  <c r="J5" i="34"/>
  <c r="I5" i="34"/>
  <c r="J11" i="34"/>
  <c r="I11" i="34"/>
  <c r="J9" i="34"/>
  <c r="I9" i="34"/>
  <c r="H12" i="83"/>
  <c r="G12" i="83"/>
  <c r="H10" i="83"/>
  <c r="G10" i="83"/>
  <c r="H8" i="83"/>
  <c r="G8" i="83"/>
  <c r="H6" i="83"/>
  <c r="G6" i="83"/>
  <c r="G35" i="70"/>
  <c r="G38" i="70" s="1"/>
  <c r="O15" i="53" s="1"/>
  <c r="G34" i="70"/>
  <c r="O7" i="53" s="1"/>
  <c r="F35" i="70"/>
  <c r="G39" i="70" s="1"/>
  <c r="F34" i="70"/>
  <c r="F38" i="70" s="1"/>
  <c r="N15" i="53" s="1"/>
  <c r="G26" i="70"/>
  <c r="G29" i="70" s="1"/>
  <c r="E15" i="53" s="1"/>
  <c r="G25" i="70"/>
  <c r="F30" i="70" s="1"/>
  <c r="I15" i="53" s="1"/>
  <c r="F26" i="70"/>
  <c r="G30" i="70" s="1"/>
  <c r="J15" i="53" s="1"/>
  <c r="F25" i="70"/>
  <c r="F29" i="70" s="1"/>
  <c r="D15" i="53" s="1"/>
  <c r="G17" i="70"/>
  <c r="F17" i="70"/>
  <c r="G16" i="70"/>
  <c r="F21" i="70" s="1"/>
  <c r="F16" i="70"/>
  <c r="F18" i="70" s="1"/>
  <c r="G8" i="70"/>
  <c r="G10" i="70" s="1"/>
  <c r="F8" i="70"/>
  <c r="G12" i="70" s="1"/>
  <c r="J17" i="53" s="1"/>
  <c r="G7" i="70"/>
  <c r="F12" i="70" s="1"/>
  <c r="I17" i="53" s="1"/>
  <c r="F7" i="70"/>
  <c r="F11" i="70" s="1"/>
  <c r="D17" i="53" s="1"/>
  <c r="E60" i="53"/>
  <c r="D60" i="53"/>
  <c r="E39" i="75"/>
  <c r="D39" i="75"/>
  <c r="J49" i="35"/>
  <c r="I49" i="35"/>
  <c r="E49" i="35"/>
  <c r="D49" i="35"/>
  <c r="J47" i="35"/>
  <c r="I47" i="35"/>
  <c r="E47" i="35"/>
  <c r="D47" i="35"/>
  <c r="J45" i="35"/>
  <c r="I45" i="35"/>
  <c r="E45" i="35"/>
  <c r="D45" i="35"/>
  <c r="J43" i="35"/>
  <c r="I43" i="35"/>
  <c r="E43" i="35"/>
  <c r="D43" i="35"/>
  <c r="J41" i="35"/>
  <c r="I41" i="35"/>
  <c r="E41" i="35"/>
  <c r="D41" i="35"/>
  <c r="J37" i="35"/>
  <c r="I37" i="35"/>
  <c r="E37" i="35"/>
  <c r="D37" i="35"/>
  <c r="O35" i="35"/>
  <c r="N35" i="35"/>
  <c r="J35" i="35"/>
  <c r="I35" i="35"/>
  <c r="E35" i="35"/>
  <c r="D35" i="35"/>
  <c r="J33" i="35"/>
  <c r="I33" i="35"/>
  <c r="E33" i="35"/>
  <c r="D33" i="35"/>
  <c r="O31" i="35"/>
  <c r="N31" i="35"/>
  <c r="J31" i="35"/>
  <c r="I31" i="35"/>
  <c r="E31" i="35"/>
  <c r="D31" i="35"/>
  <c r="J29" i="35"/>
  <c r="I29" i="35"/>
  <c r="E29" i="35"/>
  <c r="D29" i="35"/>
  <c r="O27" i="35"/>
  <c r="N27" i="35"/>
  <c r="J27" i="35"/>
  <c r="I27" i="35"/>
  <c r="E27" i="35"/>
  <c r="D27" i="35"/>
  <c r="J25" i="35"/>
  <c r="I25" i="35"/>
  <c r="E25" i="35"/>
  <c r="D25" i="35"/>
  <c r="O23" i="35"/>
  <c r="N23" i="35"/>
  <c r="E23" i="35"/>
  <c r="D23" i="35"/>
  <c r="J23" i="35"/>
  <c r="I23" i="35"/>
  <c r="H36" i="77"/>
  <c r="G36" i="77"/>
  <c r="M36" i="77"/>
  <c r="L36" i="77"/>
  <c r="M28" i="77"/>
  <c r="L28" i="77"/>
  <c r="H28" i="77"/>
  <c r="G28" i="77"/>
  <c r="G50" i="65"/>
  <c r="E15" i="35" s="1"/>
  <c r="G49" i="65"/>
  <c r="J9" i="35" s="1"/>
  <c r="F49" i="65"/>
  <c r="I9" i="35" s="1"/>
  <c r="G44" i="65"/>
  <c r="O13" i="35" s="1"/>
  <c r="G43" i="65"/>
  <c r="F45" i="65" s="1"/>
  <c r="I19" i="35" s="1"/>
  <c r="F43" i="65"/>
  <c r="F44" i="65" s="1"/>
  <c r="N13" i="35" s="1"/>
  <c r="G38" i="65"/>
  <c r="G39" i="65" s="1"/>
  <c r="E19" i="35" s="1"/>
  <c r="G37" i="65"/>
  <c r="O7" i="35" s="1"/>
  <c r="F37" i="65"/>
  <c r="N7" i="35" s="1"/>
  <c r="G32" i="65"/>
  <c r="E13" i="35" s="1"/>
  <c r="G31" i="65"/>
  <c r="F33" i="65" s="1"/>
  <c r="I17" i="35" s="1"/>
  <c r="F31" i="65"/>
  <c r="I7" i="35" s="1"/>
  <c r="G26" i="65"/>
  <c r="G27" i="65" s="1"/>
  <c r="J13" i="48" s="1"/>
  <c r="G25" i="65"/>
  <c r="J5" i="48" s="1"/>
  <c r="F25" i="65"/>
  <c r="I5" i="48" s="1"/>
  <c r="G20" i="65"/>
  <c r="G21" i="65" s="1"/>
  <c r="O15" i="35" s="1"/>
  <c r="G19" i="65"/>
  <c r="J5" i="35" s="1"/>
  <c r="F19" i="65"/>
  <c r="I5" i="35" s="1"/>
  <c r="G14" i="65"/>
  <c r="O9" i="35" s="1"/>
  <c r="G13" i="65"/>
  <c r="F15" i="65" s="1"/>
  <c r="I15" i="35" s="1"/>
  <c r="F13" i="65"/>
  <c r="D5" i="35" s="1"/>
  <c r="G7" i="65"/>
  <c r="F9" i="65" s="1"/>
  <c r="D17" i="35" s="1"/>
  <c r="G8" i="65"/>
  <c r="J11" i="35" s="1"/>
  <c r="F7" i="65"/>
  <c r="D7" i="35" s="1"/>
  <c r="G45" i="65"/>
  <c r="J19" i="35" s="1"/>
  <c r="H50" i="81"/>
  <c r="G50" i="81"/>
  <c r="H48" i="81"/>
  <c r="G48" i="81"/>
  <c r="H46" i="81"/>
  <c r="G46" i="81"/>
  <c r="H44" i="81"/>
  <c r="G44" i="81"/>
  <c r="H42" i="81"/>
  <c r="G42" i="81"/>
  <c r="E62" i="53"/>
  <c r="D62" i="53"/>
  <c r="E45" i="75"/>
  <c r="D45" i="75"/>
  <c r="J45" i="75"/>
  <c r="I45" i="75"/>
  <c r="J43" i="75"/>
  <c r="I43" i="75"/>
  <c r="J41" i="75"/>
  <c r="I41" i="75"/>
  <c r="J39" i="75"/>
  <c r="I39" i="75"/>
  <c r="J37" i="75"/>
  <c r="I37" i="75"/>
  <c r="E37" i="48"/>
  <c r="D37" i="48"/>
  <c r="E33" i="48"/>
  <c r="D33" i="48"/>
  <c r="J33" i="48"/>
  <c r="I33" i="48"/>
  <c r="E31" i="48"/>
  <c r="D31" i="48"/>
  <c r="J29" i="48"/>
  <c r="I29" i="48"/>
  <c r="E29" i="48"/>
  <c r="D29" i="48"/>
  <c r="J27" i="48"/>
  <c r="I27" i="48"/>
  <c r="E27" i="48"/>
  <c r="D27" i="48"/>
  <c r="J25" i="48"/>
  <c r="I25" i="48"/>
  <c r="E25" i="48"/>
  <c r="D25" i="48"/>
  <c r="J23" i="48"/>
  <c r="I23" i="48"/>
  <c r="E23" i="48"/>
  <c r="D23" i="48"/>
  <c r="M32" i="77"/>
  <c r="L32" i="77"/>
  <c r="H32" i="77"/>
  <c r="G32" i="77"/>
  <c r="M24" i="77"/>
  <c r="L24" i="77"/>
  <c r="H24" i="77"/>
  <c r="G24" i="77"/>
  <c r="E31" i="75"/>
  <c r="D31" i="75"/>
  <c r="J31" i="75"/>
  <c r="I31" i="75"/>
  <c r="J29" i="75"/>
  <c r="I29" i="75"/>
  <c r="E29" i="75"/>
  <c r="D29" i="75"/>
  <c r="J23" i="75"/>
  <c r="I23" i="75"/>
  <c r="E25" i="75"/>
  <c r="D25" i="75"/>
  <c r="J21" i="75"/>
  <c r="I21" i="75"/>
  <c r="E23" i="75"/>
  <c r="D23" i="75"/>
  <c r="G50" i="64"/>
  <c r="G51" i="64" s="1"/>
  <c r="J15" i="75" s="1"/>
  <c r="G49" i="64"/>
  <c r="J7" i="75" s="1"/>
  <c r="F49" i="64"/>
  <c r="F50" i="64" s="1"/>
  <c r="I11" i="75" s="1"/>
  <c r="G44" i="64"/>
  <c r="G45" i="64" s="1"/>
  <c r="E13" i="48" s="1"/>
  <c r="G43" i="64"/>
  <c r="M8" i="77" s="1"/>
  <c r="F43" i="64"/>
  <c r="L8" i="77" s="1"/>
  <c r="G38" i="64"/>
  <c r="G39" i="64" s="1"/>
  <c r="E11" i="75" s="1"/>
  <c r="G37" i="64"/>
  <c r="F39" i="64" s="1"/>
  <c r="D11" i="75" s="1"/>
  <c r="F37" i="64"/>
  <c r="D7" i="75" s="1"/>
  <c r="G32" i="64"/>
  <c r="G33" i="64" s="1"/>
  <c r="E19" i="48" s="1"/>
  <c r="G31" i="64"/>
  <c r="E15" i="48" s="1"/>
  <c r="F31" i="64"/>
  <c r="F32" i="64" s="1"/>
  <c r="G8" i="77" s="1"/>
  <c r="G26" i="64"/>
  <c r="E9" i="48" s="1"/>
  <c r="G25" i="64"/>
  <c r="F27" i="64" s="1"/>
  <c r="F25" i="64"/>
  <c r="G20" i="64"/>
  <c r="M6" i="77" s="1"/>
  <c r="G19" i="64"/>
  <c r="F19" i="64"/>
  <c r="G14" i="64"/>
  <c r="H16" i="77" s="1"/>
  <c r="G13" i="64"/>
  <c r="H6" i="77" s="1"/>
  <c r="F13" i="64"/>
  <c r="G6" i="77" s="1"/>
  <c r="G8" i="64"/>
  <c r="E11" i="48" s="1"/>
  <c r="G7" i="64"/>
  <c r="E7" i="48" s="1"/>
  <c r="F7" i="64"/>
  <c r="D7" i="48" s="1"/>
  <c r="E64" i="53"/>
  <c r="D64" i="53"/>
  <c r="E43" i="75"/>
  <c r="D43" i="75"/>
  <c r="H50" i="77"/>
  <c r="G50" i="77"/>
  <c r="M50" i="77"/>
  <c r="L50" i="77"/>
  <c r="H48" i="77"/>
  <c r="G48" i="77"/>
  <c r="M48" i="77"/>
  <c r="L48" i="77"/>
  <c r="T55" i="53"/>
  <c r="S55" i="53"/>
  <c r="O49" i="53"/>
  <c r="N49" i="53"/>
  <c r="O43" i="53"/>
  <c r="N43" i="53"/>
  <c r="O55" i="53"/>
  <c r="N55" i="53"/>
  <c r="T49" i="53"/>
  <c r="S49" i="53"/>
  <c r="O41" i="53"/>
  <c r="N41" i="53"/>
  <c r="H38" i="77"/>
  <c r="G38" i="77"/>
  <c r="T47" i="53"/>
  <c r="S47" i="53"/>
  <c r="T41" i="53"/>
  <c r="S41" i="53"/>
  <c r="M34" i="77"/>
  <c r="L34" i="77"/>
  <c r="M30" i="77"/>
  <c r="L30" i="77"/>
  <c r="M26" i="77"/>
  <c r="L26" i="77"/>
  <c r="H34" i="77"/>
  <c r="G34" i="77"/>
  <c r="H30" i="77"/>
  <c r="G30" i="77"/>
  <c r="H26" i="77"/>
  <c r="G26" i="77"/>
  <c r="G32" i="68"/>
  <c r="G33" i="68" s="1"/>
  <c r="T27" i="53" s="1"/>
  <c r="G31" i="68"/>
  <c r="F33" i="68" s="1"/>
  <c r="S27" i="53" s="1"/>
  <c r="F31" i="68"/>
  <c r="F32" i="68" s="1"/>
  <c r="N34" i="53" s="1"/>
  <c r="G26" i="68"/>
  <c r="O29" i="53" s="1"/>
  <c r="G25" i="68"/>
  <c r="F27" i="68" s="1"/>
  <c r="S25" i="53" s="1"/>
  <c r="F25" i="68"/>
  <c r="N36" i="53" s="1"/>
  <c r="G20" i="68"/>
  <c r="G21" i="68" s="1"/>
  <c r="G19" i="68"/>
  <c r="F21" i="68" s="1"/>
  <c r="F19" i="68"/>
  <c r="F20" i="68" s="1"/>
  <c r="N23" i="53" s="1"/>
  <c r="G14" i="68"/>
  <c r="G13" i="68"/>
  <c r="F13" i="68"/>
  <c r="G8" i="68"/>
  <c r="G7" i="68"/>
  <c r="F7" i="68"/>
  <c r="E68" i="53"/>
  <c r="D68" i="53"/>
  <c r="O62" i="53"/>
  <c r="N62" i="53"/>
  <c r="O60" i="53"/>
  <c r="N60" i="53"/>
  <c r="T62" i="53"/>
  <c r="S62" i="53"/>
  <c r="E47" i="48"/>
  <c r="D47" i="48"/>
  <c r="J45" i="48"/>
  <c r="I45" i="48"/>
  <c r="E45" i="48"/>
  <c r="D45" i="48"/>
  <c r="J43" i="48"/>
  <c r="I43" i="48"/>
  <c r="E43" i="48"/>
  <c r="D43" i="48"/>
  <c r="J41" i="48"/>
  <c r="I41" i="48"/>
  <c r="E41" i="48"/>
  <c r="D41" i="48"/>
  <c r="E56" i="53"/>
  <c r="D56" i="53"/>
  <c r="E53" i="53"/>
  <c r="D53" i="53"/>
  <c r="J56" i="53"/>
  <c r="I56" i="53"/>
  <c r="J53" i="53"/>
  <c r="I53" i="53"/>
  <c r="J37" i="48"/>
  <c r="I37" i="48"/>
  <c r="H38" i="81"/>
  <c r="G38" i="81"/>
  <c r="J35" i="48"/>
  <c r="I35" i="48"/>
  <c r="H36" i="81"/>
  <c r="G36" i="81"/>
  <c r="E35" i="48"/>
  <c r="D35" i="48"/>
  <c r="H34" i="81"/>
  <c r="G34" i="81"/>
  <c r="J31" i="48"/>
  <c r="I31" i="48"/>
  <c r="H32" i="81"/>
  <c r="G32" i="81"/>
  <c r="H30" i="81"/>
  <c r="G30" i="81"/>
  <c r="H28" i="81"/>
  <c r="G28" i="81"/>
  <c r="H26" i="81"/>
  <c r="G26" i="81"/>
  <c r="H24" i="81"/>
  <c r="G24" i="81"/>
  <c r="J44" i="53"/>
  <c r="I44" i="53"/>
  <c r="E44" i="53"/>
  <c r="D44" i="53"/>
  <c r="J41" i="53"/>
  <c r="I41" i="53"/>
  <c r="E41" i="53"/>
  <c r="D41" i="53"/>
  <c r="H20" i="81"/>
  <c r="G20" i="81"/>
  <c r="H18" i="81"/>
  <c r="G18" i="81"/>
  <c r="J19" i="48"/>
  <c r="I19" i="48"/>
  <c r="J17" i="48"/>
  <c r="I17" i="48"/>
  <c r="H16" i="81"/>
  <c r="G16" i="81"/>
  <c r="H14" i="81"/>
  <c r="G14" i="81"/>
  <c r="J15" i="48"/>
  <c r="J11" i="48"/>
  <c r="I15" i="48"/>
  <c r="I11" i="48"/>
  <c r="G43" i="78"/>
  <c r="E24" i="53" s="1"/>
  <c r="F43" i="78"/>
  <c r="D24" i="53" s="1"/>
  <c r="G42" i="78"/>
  <c r="H12" i="81" s="1"/>
  <c r="F42" i="78"/>
  <c r="G12" i="81" s="1"/>
  <c r="G41" i="78"/>
  <c r="H10" i="81" s="1"/>
  <c r="F41" i="78"/>
  <c r="G10" i="81" s="1"/>
  <c r="G40" i="78"/>
  <c r="J24" i="53" s="1"/>
  <c r="F40" i="78"/>
  <c r="I24" i="53" s="1"/>
  <c r="G28" i="78"/>
  <c r="H8" i="81" s="1"/>
  <c r="F28" i="78"/>
  <c r="G8" i="81" s="1"/>
  <c r="G27" i="78"/>
  <c r="E21" i="53" s="1"/>
  <c r="F27" i="78"/>
  <c r="D21" i="53" s="1"/>
  <c r="G26" i="78"/>
  <c r="J21" i="53" s="1"/>
  <c r="F26" i="78"/>
  <c r="I21" i="53" s="1"/>
  <c r="G25" i="78"/>
  <c r="H6" i="81" s="1"/>
  <c r="F25" i="78"/>
  <c r="G6" i="81" s="1"/>
  <c r="G17" i="78"/>
  <c r="G20" i="78" s="1"/>
  <c r="J49" i="53" s="1"/>
  <c r="F17" i="78"/>
  <c r="G21" i="78" s="1"/>
  <c r="E49" i="53" s="1"/>
  <c r="G16" i="78"/>
  <c r="F19" i="78" s="1"/>
  <c r="I37" i="53" s="1"/>
  <c r="F16" i="78"/>
  <c r="F20" i="78" s="1"/>
  <c r="I49" i="53" s="1"/>
  <c r="G8" i="78"/>
  <c r="G10" i="78" s="1"/>
  <c r="E34" i="53" s="1"/>
  <c r="F8" i="78"/>
  <c r="G12" i="78" s="1"/>
  <c r="E46" i="53" s="1"/>
  <c r="G7" i="78"/>
  <c r="F12" i="78" s="1"/>
  <c r="D46" i="53" s="1"/>
  <c r="F7" i="78"/>
  <c r="F11" i="78" s="1"/>
  <c r="I46" i="53" s="1"/>
  <c r="G38" i="79"/>
  <c r="G36" i="79"/>
  <c r="G37" i="79" s="1"/>
  <c r="G35" i="79"/>
  <c r="F38" i="79"/>
  <c r="F36" i="79"/>
  <c r="F37" i="79"/>
  <c r="F35" i="79"/>
  <c r="G18" i="70" l="1"/>
  <c r="E9" i="87" s="1"/>
  <c r="D7" i="87"/>
  <c r="G20" i="70"/>
  <c r="E13" i="87" s="1"/>
  <c r="E7" i="87"/>
  <c r="F14" i="68"/>
  <c r="D12" i="34" s="1"/>
  <c r="D7" i="34"/>
  <c r="F20" i="64"/>
  <c r="L6" i="77" s="1"/>
  <c r="L10" i="77"/>
  <c r="G15" i="68"/>
  <c r="E18" i="34" s="1"/>
  <c r="E12" i="34"/>
  <c r="F21" i="64"/>
  <c r="M10" i="77"/>
  <c r="F15" i="68"/>
  <c r="D18" i="34" s="1"/>
  <c r="E7" i="34"/>
  <c r="G27" i="68"/>
  <c r="T25" i="53" s="1"/>
  <c r="G18" i="78"/>
  <c r="E37" i="53" s="1"/>
  <c r="G19" i="78"/>
  <c r="J37" i="53" s="1"/>
  <c r="F38" i="65"/>
  <c r="I13" i="35" s="1"/>
  <c r="F26" i="65"/>
  <c r="I9" i="48" s="1"/>
  <c r="F50" i="65"/>
  <c r="D15" i="35" s="1"/>
  <c r="G33" i="65"/>
  <c r="J17" i="35" s="1"/>
  <c r="F51" i="65"/>
  <c r="N19" i="35" s="1"/>
  <c r="G51" i="65"/>
  <c r="O19" i="35" s="1"/>
  <c r="F9" i="64"/>
  <c r="D17" i="48" s="1"/>
  <c r="F33" i="64"/>
  <c r="D19" i="48" s="1"/>
  <c r="F44" i="64"/>
  <c r="G18" i="77" s="1"/>
  <c r="F10" i="70"/>
  <c r="F9" i="68"/>
  <c r="E21" i="87"/>
  <c r="G9" i="64"/>
  <c r="E17" i="48" s="1"/>
  <c r="F8" i="68"/>
  <c r="D21" i="87"/>
  <c r="G9" i="68"/>
  <c r="E33" i="87"/>
  <c r="F27" i="70"/>
  <c r="N11" i="53" s="1"/>
  <c r="F8" i="65"/>
  <c r="I11" i="35" s="1"/>
  <c r="F51" i="64"/>
  <c r="I15" i="75" s="1"/>
  <c r="F37" i="70"/>
  <c r="I11" i="53" s="1"/>
  <c r="G15" i="65"/>
  <c r="J15" i="35" s="1"/>
  <c r="F21" i="65"/>
  <c r="N15" i="35" s="1"/>
  <c r="F20" i="65"/>
  <c r="D11" i="35" s="1"/>
  <c r="G15" i="64"/>
  <c r="H10" i="77" s="1"/>
  <c r="F26" i="64"/>
  <c r="D9" i="48" s="1"/>
  <c r="F14" i="65"/>
  <c r="N9" i="35" s="1"/>
  <c r="F19" i="70"/>
  <c r="F39" i="70"/>
  <c r="F28" i="70"/>
  <c r="S11" i="53" s="1"/>
  <c r="F14" i="64"/>
  <c r="G16" i="77" s="1"/>
  <c r="H8" i="77"/>
  <c r="I29" i="53"/>
  <c r="J13" i="35"/>
  <c r="D9" i="53"/>
  <c r="D7" i="53"/>
  <c r="N7" i="53"/>
  <c r="I26" i="53"/>
  <c r="J29" i="53"/>
  <c r="F8" i="64"/>
  <c r="D11" i="48" s="1"/>
  <c r="F15" i="64"/>
  <c r="G10" i="77" s="1"/>
  <c r="G9" i="65"/>
  <c r="E17" i="35" s="1"/>
  <c r="D9" i="35"/>
  <c r="E9" i="53"/>
  <c r="E7" i="53"/>
  <c r="J26" i="53"/>
  <c r="J7" i="35"/>
  <c r="E9" i="35"/>
  <c r="I9" i="53"/>
  <c r="I7" i="53"/>
  <c r="S7" i="53"/>
  <c r="D29" i="53"/>
  <c r="G21" i="64"/>
  <c r="H14" i="77" s="1"/>
  <c r="E15" i="75"/>
  <c r="F27" i="65"/>
  <c r="I13" i="48" s="1"/>
  <c r="J9" i="53"/>
  <c r="J7" i="53"/>
  <c r="T7" i="53"/>
  <c r="G37" i="70"/>
  <c r="J11" i="53" s="1"/>
  <c r="G28" i="70"/>
  <c r="T11" i="53" s="1"/>
  <c r="G19" i="70"/>
  <c r="E11" i="87" s="1"/>
  <c r="G11" i="70"/>
  <c r="E17" i="53" s="1"/>
  <c r="G36" i="70"/>
  <c r="E11" i="53" s="1"/>
  <c r="G27" i="70"/>
  <c r="O11" i="53" s="1"/>
  <c r="G21" i="70"/>
  <c r="E15" i="87" s="1"/>
  <c r="F36" i="70"/>
  <c r="D11" i="53" s="1"/>
  <c r="F20" i="70"/>
  <c r="F9" i="70"/>
  <c r="G9" i="70"/>
  <c r="F38" i="64"/>
  <c r="D15" i="75" s="1"/>
  <c r="F45" i="64"/>
  <c r="D13" i="48" s="1"/>
  <c r="H18" i="77"/>
  <c r="E7" i="75"/>
  <c r="J11" i="75"/>
  <c r="E5" i="35"/>
  <c r="E11" i="35"/>
  <c r="G27" i="64"/>
  <c r="D15" i="48"/>
  <c r="I7" i="75"/>
  <c r="F32" i="65"/>
  <c r="D13" i="35" s="1"/>
  <c r="F39" i="65"/>
  <c r="D19" i="35" s="1"/>
  <c r="E26" i="53"/>
  <c r="E29" i="53"/>
  <c r="F26" i="68"/>
  <c r="N29" i="53" s="1"/>
  <c r="J9" i="48"/>
  <c r="E7" i="35"/>
  <c r="O23" i="53"/>
  <c r="O34" i="53"/>
  <c r="O36" i="53"/>
  <c r="S21" i="53"/>
  <c r="T21" i="53"/>
  <c r="D26" i="53"/>
  <c r="G11" i="78"/>
  <c r="J46" i="53" s="1"/>
  <c r="F9" i="78"/>
  <c r="I34" i="53" s="1"/>
  <c r="F21" i="78"/>
  <c r="D49" i="53" s="1"/>
  <c r="F18" i="78"/>
  <c r="D37" i="53" s="1"/>
  <c r="F10" i="78"/>
  <c r="D34" i="53" s="1"/>
  <c r="G9" i="78"/>
  <c r="J34" i="53" s="1"/>
  <c r="E27" i="87" l="1"/>
  <c r="D33" i="87"/>
  <c r="D27" i="87"/>
</calcChain>
</file>

<file path=xl/sharedStrings.xml><?xml version="1.0" encoding="utf-8"?>
<sst xmlns="http://schemas.openxmlformats.org/spreadsheetml/2006/main" count="4216" uniqueCount="1004">
  <si>
    <t>9u</t>
  </si>
  <si>
    <t>16u30</t>
  </si>
  <si>
    <t>17u30</t>
  </si>
  <si>
    <t>Lange Munte 1</t>
  </si>
  <si>
    <t>Lange Munte 2</t>
  </si>
  <si>
    <t>SCHEDULE WEVELGEM</t>
  </si>
  <si>
    <t>SCHEDULE ZWEVEGEM</t>
  </si>
  <si>
    <t>15u</t>
  </si>
  <si>
    <t>18u</t>
  </si>
  <si>
    <t>10u30</t>
  </si>
  <si>
    <t>12u</t>
  </si>
  <si>
    <t>13u30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</si>
  <si>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</si>
  <si>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</si>
  <si>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</si>
  <si>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</si>
  <si>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</si>
  <si>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</si>
  <si>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</si>
  <si>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</si>
  <si>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</si>
  <si>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</si>
  <si>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</si>
  <si>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</si>
  <si>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</si>
  <si>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</si>
  <si>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</si>
  <si>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</si>
  <si>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</si>
  <si>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</si>
  <si>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</si>
  <si>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MU14</t>
  </si>
  <si>
    <t>10u</t>
  </si>
  <si>
    <t>COURT 1</t>
  </si>
  <si>
    <t>COURT 2</t>
  </si>
  <si>
    <t>SCHEDULE DEERLIJK</t>
  </si>
  <si>
    <t>13u</t>
  </si>
  <si>
    <t>16u</t>
  </si>
  <si>
    <t>SCHEDULE KORTRIJK - LANGE MUNTE</t>
  </si>
  <si>
    <t>14u</t>
  </si>
  <si>
    <t>Lange Munte 4</t>
  </si>
  <si>
    <t>11u</t>
  </si>
  <si>
    <t>COURT 3</t>
  </si>
  <si>
    <t>WU19</t>
  </si>
  <si>
    <t>20u</t>
  </si>
  <si>
    <t>A10</t>
  </si>
  <si>
    <t>A11</t>
  </si>
  <si>
    <t>A12</t>
  </si>
  <si>
    <t>2ND GROUP B</t>
  </si>
  <si>
    <t>2ND GROUP A</t>
  </si>
  <si>
    <t>1ST GROUP B</t>
  </si>
  <si>
    <t>3RD GROUP A</t>
  </si>
  <si>
    <t>3RD GROUP B</t>
  </si>
  <si>
    <t>2ND GROUP D</t>
  </si>
  <si>
    <t>2ND GROUP C</t>
  </si>
  <si>
    <t>1ST GROUP D</t>
  </si>
  <si>
    <t>3RD GROUP C</t>
  </si>
  <si>
    <t>3RD GROUP D</t>
  </si>
  <si>
    <t>A13</t>
  </si>
  <si>
    <t>A14</t>
  </si>
  <si>
    <t>A19</t>
  </si>
  <si>
    <t>A20</t>
  </si>
  <si>
    <t>A21</t>
  </si>
  <si>
    <t>A22</t>
  </si>
  <si>
    <t>A23</t>
  </si>
  <si>
    <t>A24</t>
  </si>
  <si>
    <t>A15</t>
  </si>
  <si>
    <t>A16</t>
  </si>
  <si>
    <t>1ST GROUP A</t>
  </si>
  <si>
    <t>SCHEDULE DOTTIGNIES</t>
  </si>
  <si>
    <t>14u30</t>
  </si>
  <si>
    <t>1ST GROUP C</t>
  </si>
  <si>
    <t>4RD GROUP A</t>
  </si>
  <si>
    <t>4RD GROUP B</t>
  </si>
  <si>
    <t>3RD GROUP E</t>
  </si>
  <si>
    <t>2ND GROUP E</t>
  </si>
  <si>
    <t>1ST GROUP F</t>
  </si>
  <si>
    <t>3RD GROUP F</t>
  </si>
  <si>
    <t>1ST GROUP E</t>
  </si>
  <si>
    <t>2ND GROUP F</t>
  </si>
  <si>
    <t>D01</t>
  </si>
  <si>
    <t>D02</t>
  </si>
  <si>
    <t>F01</t>
  </si>
  <si>
    <t>F02</t>
  </si>
  <si>
    <t>F03</t>
  </si>
  <si>
    <t>F04</t>
  </si>
  <si>
    <t>F05</t>
  </si>
  <si>
    <t>F07</t>
  </si>
  <si>
    <t>F08</t>
  </si>
  <si>
    <t>F09</t>
  </si>
  <si>
    <t>F12</t>
  </si>
  <si>
    <t>F11</t>
  </si>
  <si>
    <t>F10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</si>
  <si>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</si>
  <si>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</si>
  <si>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</si>
  <si>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</si>
  <si>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</si>
  <si>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</si>
  <si>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</si>
  <si>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</si>
  <si>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</si>
  <si>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D04</t>
  </si>
  <si>
    <t>D10</t>
  </si>
  <si>
    <t>D05</t>
  </si>
  <si>
    <t>D11</t>
  </si>
  <si>
    <t>D06</t>
  </si>
  <si>
    <t>D12</t>
  </si>
  <si>
    <t>D07</t>
  </si>
  <si>
    <t>D13</t>
  </si>
  <si>
    <t>D08</t>
  </si>
  <si>
    <t>D14</t>
  </si>
  <si>
    <t>D09</t>
  </si>
  <si>
    <t>D15</t>
  </si>
  <si>
    <t>D16</t>
  </si>
  <si>
    <t>D17</t>
  </si>
  <si>
    <t>D18</t>
  </si>
  <si>
    <t>G07</t>
  </si>
  <si>
    <t>G08</t>
  </si>
  <si>
    <t>G10</t>
  </si>
  <si>
    <t>G09</t>
  </si>
  <si>
    <t>G11</t>
  </si>
  <si>
    <t>G12</t>
  </si>
  <si>
    <t>G01</t>
  </si>
  <si>
    <t>G03</t>
  </si>
  <si>
    <t>G05</t>
  </si>
  <si>
    <t>G02</t>
  </si>
  <si>
    <t>G04</t>
  </si>
  <si>
    <t>G06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</si>
  <si>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</si>
  <si>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</si>
  <si>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</si>
  <si>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</si>
  <si>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</si>
  <si>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</si>
  <si>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</si>
  <si>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</si>
  <si>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</si>
  <si>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</si>
  <si>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</si>
  <si>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</si>
  <si>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</si>
  <si>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</si>
  <si>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G28</t>
  </si>
  <si>
    <t>G27</t>
  </si>
  <si>
    <t>G33</t>
  </si>
  <si>
    <t>G34</t>
  </si>
  <si>
    <t>G35</t>
  </si>
  <si>
    <t>G36</t>
  </si>
  <si>
    <t>G29</t>
  </si>
  <si>
    <t>G30</t>
  </si>
  <si>
    <t>G31</t>
  </si>
  <si>
    <t>G32</t>
  </si>
  <si>
    <t>G37</t>
  </si>
  <si>
    <t>G38</t>
  </si>
  <si>
    <t>G39</t>
  </si>
  <si>
    <t>G40</t>
  </si>
  <si>
    <t>D25</t>
  </si>
  <si>
    <t>D28</t>
  </si>
  <si>
    <t>D26</t>
  </si>
  <si>
    <t>D29</t>
  </si>
  <si>
    <t>D27</t>
  </si>
  <si>
    <t>D30</t>
  </si>
  <si>
    <t>D31</t>
  </si>
  <si>
    <t>D34</t>
  </si>
  <si>
    <t>D32</t>
  </si>
  <si>
    <t>D35</t>
  </si>
  <si>
    <t>D33</t>
  </si>
  <si>
    <t>D36</t>
  </si>
  <si>
    <t>10u50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</si>
  <si>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</si>
  <si>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</si>
  <si>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</si>
  <si>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</si>
  <si>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</si>
  <si>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</si>
  <si>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</si>
  <si>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</si>
  <si>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</si>
  <si>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A17</t>
  </si>
  <si>
    <t>A18</t>
  </si>
  <si>
    <t xml:space="preserve">14u </t>
  </si>
  <si>
    <t>4RD GROUP C</t>
  </si>
  <si>
    <t>PLACES 1 TO 2</t>
  </si>
  <si>
    <t>WU14</t>
  </si>
  <si>
    <t>A25</t>
  </si>
  <si>
    <t>B20</t>
  </si>
  <si>
    <t>Lange Munte 5</t>
  </si>
  <si>
    <t>B21</t>
  </si>
  <si>
    <t>B22</t>
  </si>
  <si>
    <t>B23</t>
  </si>
  <si>
    <t>B24</t>
  </si>
  <si>
    <t xml:space="preserve">MU19 </t>
  </si>
  <si>
    <t>GROUP A</t>
  </si>
  <si>
    <t>GROUP B</t>
  </si>
  <si>
    <t>1.</t>
  </si>
  <si>
    <t>2.</t>
  </si>
  <si>
    <t>3.</t>
  </si>
  <si>
    <t>4.</t>
  </si>
  <si>
    <t>GROUP C</t>
  </si>
  <si>
    <t>GROUP D</t>
  </si>
  <si>
    <t>GROUP E</t>
  </si>
  <si>
    <t xml:space="preserve">WU19 </t>
  </si>
  <si>
    <t>GROUP F</t>
  </si>
  <si>
    <t>GROUP G</t>
  </si>
  <si>
    <t>GROUP H</t>
  </si>
  <si>
    <t>FIRST ROUND</t>
  </si>
  <si>
    <t>LOCATIONS</t>
  </si>
  <si>
    <t>GYM</t>
  </si>
  <si>
    <t>DATE</t>
  </si>
  <si>
    <t>TIME</t>
  </si>
  <si>
    <t>NR</t>
  </si>
  <si>
    <t>LM</t>
  </si>
  <si>
    <t>LM = Lange Munte Kortrijk</t>
  </si>
  <si>
    <t>SECOND ROUND</t>
  </si>
  <si>
    <t>FINAL ROUND</t>
  </si>
  <si>
    <t>Places 11-12</t>
  </si>
  <si>
    <t>Places 9-10</t>
  </si>
  <si>
    <t>DOT = Dottignies</t>
  </si>
  <si>
    <t>DOT</t>
  </si>
  <si>
    <t>FINALS ROUND</t>
  </si>
  <si>
    <t>Places 7-8</t>
  </si>
  <si>
    <t>Places 5-6</t>
  </si>
  <si>
    <t>Places 3-4</t>
  </si>
  <si>
    <t>Places 1-2</t>
  </si>
  <si>
    <t>DEE</t>
  </si>
  <si>
    <t>D03</t>
  </si>
  <si>
    <t>WEV</t>
  </si>
  <si>
    <t>Places 17-18</t>
  </si>
  <si>
    <t>Places 15-16</t>
  </si>
  <si>
    <t>Places 13-14</t>
  </si>
  <si>
    <t>MEN U14</t>
  </si>
  <si>
    <t>ZWE</t>
  </si>
  <si>
    <t>F06</t>
  </si>
  <si>
    <t>MEN U12</t>
  </si>
  <si>
    <t>B25</t>
  </si>
  <si>
    <t>WOMEN U14</t>
  </si>
  <si>
    <t>19u</t>
  </si>
  <si>
    <t>22u</t>
  </si>
  <si>
    <t>21u</t>
  </si>
  <si>
    <t>17u</t>
  </si>
  <si>
    <t>LANGE MUNTE 4</t>
  </si>
  <si>
    <t>MU19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</si>
  <si>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</si>
  <si>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</si>
  <si>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</si>
  <si>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</si>
  <si>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</si>
  <si>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</si>
  <si>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</si>
  <si>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</si>
  <si>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</si>
  <si>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</si>
  <si>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</si>
  <si>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</si>
  <si>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</si>
  <si>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</si>
  <si>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</si>
  <si>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</si>
  <si>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</si>
  <si>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</si>
  <si>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SCHEDULE WAREGEM</t>
  </si>
  <si>
    <t>WAR</t>
  </si>
  <si>
    <t>SCHEDULE KORTRIJK - HIEPSO</t>
  </si>
  <si>
    <t>HIEPSO 1</t>
  </si>
  <si>
    <t>B26</t>
  </si>
  <si>
    <t>B27</t>
  </si>
  <si>
    <t>B28</t>
  </si>
  <si>
    <t>B29</t>
  </si>
  <si>
    <t>B30</t>
  </si>
  <si>
    <t>LOSER B25</t>
  </si>
  <si>
    <t>LOSER B26</t>
  </si>
  <si>
    <t>WINNER B25</t>
  </si>
  <si>
    <t>WINNER B26</t>
  </si>
  <si>
    <t>D19</t>
  </si>
  <si>
    <t>D20</t>
  </si>
  <si>
    <t>D21</t>
  </si>
  <si>
    <t>D22</t>
  </si>
  <si>
    <t>D23</t>
  </si>
  <si>
    <t>D24</t>
  </si>
  <si>
    <t>F22</t>
  </si>
  <si>
    <t>F23</t>
  </si>
  <si>
    <t>F24</t>
  </si>
  <si>
    <t>PLACES 1 TO 4</t>
  </si>
  <si>
    <t>PLACES 5 TO 8</t>
  </si>
  <si>
    <t>PLACES 9 TO 12</t>
  </si>
  <si>
    <t>HIE</t>
  </si>
  <si>
    <t>D37</t>
  </si>
  <si>
    <t>D38</t>
  </si>
  <si>
    <t>D39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</si>
  <si>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</si>
  <si>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</si>
  <si>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</si>
  <si>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</si>
  <si>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</si>
  <si>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</si>
  <si>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</si>
  <si>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</si>
  <si>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</si>
  <si>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</si>
  <si>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</si>
  <si>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</si>
  <si>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HIEPSO 2</t>
  </si>
  <si>
    <t>WEV = Wevelgem (Schelp en Vlaschaard)</t>
  </si>
  <si>
    <t>HIE = HIEPSO Kortrijk</t>
  </si>
  <si>
    <t>ZWE = Sportpunt Zwevegem</t>
  </si>
  <si>
    <t>WAR = De Treffer Waregem</t>
  </si>
  <si>
    <t>DEE = Gaverhal Deerlijk</t>
  </si>
  <si>
    <t>4RD GROUP D</t>
  </si>
  <si>
    <t>MU12</t>
  </si>
  <si>
    <t>WU12</t>
  </si>
  <si>
    <t>12u50</t>
  </si>
  <si>
    <t>14u40</t>
  </si>
  <si>
    <t>19u20</t>
  </si>
  <si>
    <t>10u25</t>
  </si>
  <si>
    <t>11u50</t>
  </si>
  <si>
    <t>13u15</t>
  </si>
  <si>
    <t>16u05</t>
  </si>
  <si>
    <t xml:space="preserve">19u </t>
  </si>
  <si>
    <t>PLACES 13 TO 18</t>
  </si>
  <si>
    <t>Places 7 TO 12</t>
  </si>
  <si>
    <t>Places 1 TO 6</t>
  </si>
  <si>
    <t>GROUP I</t>
  </si>
  <si>
    <t>G BASKET</t>
  </si>
  <si>
    <t xml:space="preserve">WU12 </t>
  </si>
  <si>
    <t>5.</t>
  </si>
  <si>
    <t>6.</t>
  </si>
  <si>
    <t>7.</t>
  </si>
  <si>
    <t>8.</t>
  </si>
  <si>
    <t>PLACES 5 TO 6</t>
  </si>
  <si>
    <t>PLACES 7 TO 8</t>
  </si>
  <si>
    <t>PLACES 3 TO 4</t>
  </si>
  <si>
    <t>D40</t>
  </si>
  <si>
    <t>PLACES 13 TO 16</t>
  </si>
  <si>
    <t>GROUP J</t>
  </si>
  <si>
    <t>GROUP K</t>
  </si>
  <si>
    <t>GROUP L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</si>
  <si>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</si>
  <si>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</si>
  <si>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</si>
  <si>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</si>
  <si>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</si>
  <si>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</si>
  <si>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</si>
  <si>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</si>
  <si>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</si>
  <si>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</si>
  <si>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</si>
  <si>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</si>
  <si>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</si>
  <si>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</si>
  <si>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</si>
  <si>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</si>
  <si>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</si>
  <si>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</si>
  <si>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</si>
  <si>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</si>
  <si>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</si>
  <si>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</si>
  <si>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</si>
  <si>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</si>
  <si>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</si>
  <si>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</si>
  <si>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</si>
  <si>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3RD GROUP I</t>
  </si>
  <si>
    <t>3RD GROUP J</t>
  </si>
  <si>
    <t>2ND GROUP J</t>
  </si>
  <si>
    <t>2ND GROUP I</t>
  </si>
  <si>
    <t>1ST GROUP I</t>
  </si>
  <si>
    <t>1ST GROUP J</t>
  </si>
  <si>
    <t>3RD GROUP K</t>
  </si>
  <si>
    <t>3RD GROUP L</t>
  </si>
  <si>
    <t>2ND GROUP K</t>
  </si>
  <si>
    <t>2ND GROUP L</t>
  </si>
  <si>
    <t>1ST GROUP K</t>
  </si>
  <si>
    <t>1ST GROUP L</t>
  </si>
  <si>
    <t>3RD GROUP G</t>
  </si>
  <si>
    <t>3RD GROUP H</t>
  </si>
  <si>
    <t>2ND GROUP G</t>
  </si>
  <si>
    <t>2ND GROUP H</t>
  </si>
  <si>
    <t>1ST GROUP G</t>
  </si>
  <si>
    <t>1ST GROUP H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</si>
  <si>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</si>
  <si>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</si>
  <si>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</si>
  <si>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</si>
  <si>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</si>
  <si>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</si>
  <si>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</si>
  <si>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</si>
  <si>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</si>
  <si>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</si>
  <si>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</si>
  <si>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PLACES 9 TO 10</t>
  </si>
  <si>
    <t>PLACES 11 TO 12</t>
  </si>
  <si>
    <t>PLACES 13 TO 14</t>
  </si>
  <si>
    <t>PLACES 15 TO 16</t>
  </si>
  <si>
    <t>PLACES 17 TO 18</t>
  </si>
  <si>
    <t>LOSER F25</t>
  </si>
  <si>
    <t>LOSER F26</t>
  </si>
  <si>
    <t>WINNER F25</t>
  </si>
  <si>
    <t>WINNER F26</t>
  </si>
  <si>
    <t>WINNER F27</t>
  </si>
  <si>
    <t>WINNER F28</t>
  </si>
  <si>
    <t>15u30</t>
  </si>
  <si>
    <t>LOSER F27</t>
  </si>
  <si>
    <t>G - BASKET</t>
  </si>
  <si>
    <t xml:space="preserve">13u </t>
  </si>
  <si>
    <t>KORTRIJK SPURS</t>
  </si>
  <si>
    <t>SCHEDULE KORTRIJK - MIMOSA</t>
  </si>
  <si>
    <t>MIMOSA 1</t>
  </si>
  <si>
    <t>D44</t>
  </si>
  <si>
    <t>D45</t>
  </si>
  <si>
    <t>D41</t>
  </si>
  <si>
    <t>D43</t>
  </si>
  <si>
    <t>D42</t>
  </si>
  <si>
    <t>F39</t>
  </si>
  <si>
    <t>LOSER F31</t>
  </si>
  <si>
    <t>LOSER F32</t>
  </si>
  <si>
    <t>WINNER F31</t>
  </si>
  <si>
    <t>WINNER F32</t>
  </si>
  <si>
    <t>F40</t>
  </si>
  <si>
    <t>PLACES 1 TO 8</t>
  </si>
  <si>
    <t>PLACES 21 TO 22</t>
  </si>
  <si>
    <t>11u30</t>
  </si>
  <si>
    <t>12u30</t>
  </si>
  <si>
    <t>MU16</t>
  </si>
  <si>
    <t>C55</t>
  </si>
  <si>
    <t>WINNER C43</t>
  </si>
  <si>
    <t>WINNER C44</t>
  </si>
  <si>
    <t>LOSER C43</t>
  </si>
  <si>
    <t>LOSER C44</t>
  </si>
  <si>
    <t>PLACES 19 TO 20</t>
  </si>
  <si>
    <t>C48</t>
  </si>
  <si>
    <t>C50</t>
  </si>
  <si>
    <t>C46</t>
  </si>
  <si>
    <t>C47</t>
  </si>
  <si>
    <t>C49</t>
  </si>
  <si>
    <t>C51</t>
  </si>
  <si>
    <t>C52</t>
  </si>
  <si>
    <t>C53</t>
  </si>
  <si>
    <t>11u10</t>
  </si>
  <si>
    <t>9u30</t>
  </si>
  <si>
    <t>H13</t>
  </si>
  <si>
    <t>H15</t>
  </si>
  <si>
    <t>H16</t>
  </si>
  <si>
    <t>H14</t>
  </si>
  <si>
    <t>H19</t>
  </si>
  <si>
    <t>H17</t>
  </si>
  <si>
    <t>H18</t>
  </si>
  <si>
    <t>H20</t>
  </si>
  <si>
    <t>MIM</t>
  </si>
  <si>
    <t>Places 1 TO 8</t>
  </si>
  <si>
    <t>Places 5 TO 8</t>
  </si>
  <si>
    <t>Places 1 TO 4</t>
  </si>
  <si>
    <t>Places 19 TO 20</t>
  </si>
  <si>
    <t>Places 17 TO 18</t>
  </si>
  <si>
    <t>C54</t>
  </si>
  <si>
    <t>LOSER C25</t>
  </si>
  <si>
    <t>LOSER C26</t>
  </si>
  <si>
    <t>WINNER C25</t>
  </si>
  <si>
    <t>WINNER C26</t>
  </si>
  <si>
    <t>LOSER C33</t>
  </si>
  <si>
    <t>LOSER C34</t>
  </si>
  <si>
    <t>WINNER C33</t>
  </si>
  <si>
    <t>WINNER C34</t>
  </si>
  <si>
    <t>LOSER C35</t>
  </si>
  <si>
    <t>LOSER C36</t>
  </si>
  <si>
    <t>WINNER C35</t>
  </si>
  <si>
    <t>WINNER C36</t>
  </si>
  <si>
    <t>LOSER C37</t>
  </si>
  <si>
    <t>LOSER C38</t>
  </si>
  <si>
    <t>WINNER C37</t>
  </si>
  <si>
    <t>WINNER C38</t>
  </si>
  <si>
    <t>LOSER C39</t>
  </si>
  <si>
    <t>LOSER C40</t>
  </si>
  <si>
    <t>WINNER C39</t>
  </si>
  <si>
    <t>WINNER C40</t>
  </si>
  <si>
    <t>LOSER C41</t>
  </si>
  <si>
    <t>LOSER C42</t>
  </si>
  <si>
    <t>WINNER C41</t>
  </si>
  <si>
    <t>WINNER C42</t>
  </si>
  <si>
    <t>Places 13 TO 16</t>
  </si>
  <si>
    <t>Places 9 TO 12</t>
  </si>
  <si>
    <t>Places 15 TO 16</t>
  </si>
  <si>
    <t>Places 7 TO 8</t>
  </si>
  <si>
    <t>Places 5 TO 6</t>
  </si>
  <si>
    <t>Places 3 TO 4</t>
  </si>
  <si>
    <t>Places 1 TO 2</t>
  </si>
  <si>
    <t>Places 13 TO 14</t>
  </si>
  <si>
    <t>Places 11 TO 12</t>
  </si>
  <si>
    <t>Places 9 TO 10</t>
  </si>
  <si>
    <t>LOSER F28</t>
  </si>
  <si>
    <t>MEN U16</t>
  </si>
  <si>
    <t>MIM = Mimosa Kortrijk</t>
  </si>
  <si>
    <t>SCHEDULE MARKE</t>
  </si>
  <si>
    <t>MARKE 1</t>
  </si>
  <si>
    <t>MAR = Sporthal Marke</t>
  </si>
  <si>
    <t>LANGE MUNTE 1</t>
  </si>
  <si>
    <t>LANGE MUNTE 2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</si>
  <si>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</si>
  <si>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</si>
  <si>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</si>
  <si>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</si>
  <si>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</si>
  <si>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</si>
  <si>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</si>
  <si>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</si>
  <si>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</si>
  <si>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</si>
  <si>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</si>
  <si>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WU16</t>
  </si>
  <si>
    <t>AQUARIUS X-MAS TOURNAMENT 2022    -    GROUP DRAWING</t>
  </si>
  <si>
    <t>December 28th</t>
  </si>
  <si>
    <t xml:space="preserve">17u </t>
  </si>
  <si>
    <t>December 29th</t>
  </si>
  <si>
    <t>GROUP A - INVITATIONAL</t>
  </si>
  <si>
    <t>GROUP B - INVITATIONAL</t>
  </si>
  <si>
    <t>December 27th</t>
  </si>
  <si>
    <t>PLACES 9 TO 16</t>
  </si>
  <si>
    <t>PLACES 1 TO 4 - INVITATIONAL</t>
  </si>
  <si>
    <t>PLACES 5 TO 8 - INVITATIONAL</t>
  </si>
  <si>
    <t>PLACES 17 TO 20</t>
  </si>
  <si>
    <t>PLACES 21 TO 24</t>
  </si>
  <si>
    <t>December 30th</t>
  </si>
  <si>
    <t xml:space="preserve">16u </t>
  </si>
  <si>
    <t>PLACES 23 TO 24</t>
  </si>
  <si>
    <t>PLACES 3 TO 4 - INVITATIONAL</t>
  </si>
  <si>
    <t>PLACES 5 TO 6 - INVITATIONAL</t>
  </si>
  <si>
    <t>PLACES 1 TO 2 - INVITATIONAL</t>
  </si>
  <si>
    <t>Sdecember 29th</t>
  </si>
  <si>
    <t>PLACES 17 TO 24</t>
  </si>
  <si>
    <t xml:space="preserve">SEMI FINALS ROUND </t>
  </si>
  <si>
    <t>Places 21 TO 24</t>
  </si>
  <si>
    <t>Places 17 TO 20</t>
  </si>
  <si>
    <t>LOSER C27</t>
  </si>
  <si>
    <t>LOSER C28</t>
  </si>
  <si>
    <t>WINNER C27</t>
  </si>
  <si>
    <t>WINNER C28</t>
  </si>
  <si>
    <t>LOSER C29</t>
  </si>
  <si>
    <t>LOSER C30</t>
  </si>
  <si>
    <t>LOSER C31</t>
  </si>
  <si>
    <t>LOSER C32</t>
  </si>
  <si>
    <t>WINNER C29</t>
  </si>
  <si>
    <t>WINNER C30</t>
  </si>
  <si>
    <t>WINNER C31</t>
  </si>
  <si>
    <t>WINNER C32</t>
  </si>
  <si>
    <t>Places 23 TO 24</t>
  </si>
  <si>
    <t>Places 21 TO 22</t>
  </si>
  <si>
    <t>LOSER C45</t>
  </si>
  <si>
    <t>LOSER C46</t>
  </si>
  <si>
    <t>WINNER C45</t>
  </si>
  <si>
    <t>WINNER C46</t>
  </si>
  <si>
    <t>LOSER C47</t>
  </si>
  <si>
    <t>LOSER C48</t>
  </si>
  <si>
    <t>WINNER C47</t>
  </si>
  <si>
    <t>WINNER C48</t>
  </si>
  <si>
    <t>C56</t>
  </si>
  <si>
    <t>C57</t>
  </si>
  <si>
    <t>C58</t>
  </si>
  <si>
    <t>C59</t>
  </si>
  <si>
    <t>C60</t>
  </si>
  <si>
    <t>H21</t>
  </si>
  <si>
    <t>H22</t>
  </si>
  <si>
    <t>H23</t>
  </si>
  <si>
    <t>H24</t>
  </si>
  <si>
    <t>THIS IS THE FINAL ROUND FOR THESE TEAMS</t>
  </si>
  <si>
    <t>THIRD ROUND</t>
  </si>
  <si>
    <t>H25</t>
  </si>
  <si>
    <t>H26</t>
  </si>
  <si>
    <t>LOSER H19</t>
  </si>
  <si>
    <t>LOSER H20</t>
  </si>
  <si>
    <t>LOSER H21</t>
  </si>
  <si>
    <t>LOSER H22</t>
  </si>
  <si>
    <t>WINNER H22</t>
  </si>
  <si>
    <t>WINNER H23</t>
  </si>
  <si>
    <t>WINNER H19</t>
  </si>
  <si>
    <t>WINNER H20</t>
  </si>
  <si>
    <t>WINNER H21</t>
  </si>
  <si>
    <t>H27</t>
  </si>
  <si>
    <t>H28</t>
  </si>
  <si>
    <t>H29</t>
  </si>
  <si>
    <t>H30</t>
  </si>
  <si>
    <t>LOSER H23</t>
  </si>
  <si>
    <t>LOSER H24</t>
  </si>
  <si>
    <t>WINNER H24</t>
  </si>
  <si>
    <t>LOSER H25</t>
  </si>
  <si>
    <t>LOSER H26</t>
  </si>
  <si>
    <t>WINNER H25</t>
  </si>
  <si>
    <t>WINNER H26</t>
  </si>
  <si>
    <t>12u35</t>
  </si>
  <si>
    <t>BELGIUM</t>
  </si>
  <si>
    <t>CR AWBB</t>
  </si>
  <si>
    <t>CITY OF BADAJOZ ACADEMY</t>
  </si>
  <si>
    <t>SPAIN</t>
  </si>
  <si>
    <t>ALBA BERLIN</t>
  </si>
  <si>
    <t>GERMANY</t>
  </si>
  <si>
    <t>NETHERLANDS</t>
  </si>
  <si>
    <t>LOSER A13</t>
  </si>
  <si>
    <t>LOSER A14</t>
  </si>
  <si>
    <t>LOSER A15</t>
  </si>
  <si>
    <t>LOSER A16</t>
  </si>
  <si>
    <t>WINNER A13</t>
  </si>
  <si>
    <t>WINNER A14</t>
  </si>
  <si>
    <t>WINNER A15</t>
  </si>
  <si>
    <t>WINNER A16</t>
  </si>
  <si>
    <t>LOSER A17</t>
  </si>
  <si>
    <t>LOSER A18</t>
  </si>
  <si>
    <t>WINNER A17</t>
  </si>
  <si>
    <t>WINNER A18</t>
  </si>
  <si>
    <t>LOSER A19</t>
  </si>
  <si>
    <t>LOSER A20</t>
  </si>
  <si>
    <t>WINNER A19</t>
  </si>
  <si>
    <t>WINNER A20</t>
  </si>
  <si>
    <t>LOSER A25</t>
  </si>
  <si>
    <t>LOSER A26</t>
  </si>
  <si>
    <t>LOSER A27</t>
  </si>
  <si>
    <t>LOSER A28</t>
  </si>
  <si>
    <t>WINNER A25</t>
  </si>
  <si>
    <t>WINNER A26</t>
  </si>
  <si>
    <t>WINNER A27</t>
  </si>
  <si>
    <t>WINNER A28</t>
  </si>
  <si>
    <t>LOSER A29</t>
  </si>
  <si>
    <t>LOSER A30</t>
  </si>
  <si>
    <t>WINNER A29</t>
  </si>
  <si>
    <t>WINNER A30</t>
  </si>
  <si>
    <t>LOSER A31</t>
  </si>
  <si>
    <t>LOSER A32</t>
  </si>
  <si>
    <t>WINNER A31</t>
  </si>
  <si>
    <t>WINNER A32</t>
  </si>
  <si>
    <t>SEMI-FINAL ROUND</t>
  </si>
  <si>
    <t>BAVI VILVOORDE</t>
  </si>
  <si>
    <t>RSW LIEGE BASKET</t>
  </si>
  <si>
    <t>AMON JEUGD GENTSON</t>
  </si>
  <si>
    <t>ION BASKET WAREGEM</t>
  </si>
  <si>
    <t>FALCO GENT</t>
  </si>
  <si>
    <t>SPIROU CHARLEROI</t>
  </si>
  <si>
    <t>BASKET AT SEA OOSTENDE</t>
  </si>
  <si>
    <t>ZZ LEIDEN</t>
  </si>
  <si>
    <t>HEROES DEN BOSCH</t>
  </si>
  <si>
    <t>LOKOMOTIEF BASKETBAL ACA</t>
  </si>
  <si>
    <t>DONAR GRONINGEN</t>
  </si>
  <si>
    <t>USK PRAGUE</t>
  </si>
  <si>
    <t>4TH GROUP A</t>
  </si>
  <si>
    <t>4TH GROUP B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</si>
  <si>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</si>
  <si>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</si>
  <si>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</si>
  <si>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</si>
  <si>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</si>
  <si>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</si>
  <si>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</si>
  <si>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</si>
  <si>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</si>
  <si>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</si>
  <si>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</si>
  <si>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</si>
  <si>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</si>
  <si>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</si>
  <si>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</si>
  <si>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</si>
  <si>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</si>
  <si>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</si>
  <si>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</si>
  <si>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</si>
  <si>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</si>
  <si>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</si>
  <si>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</si>
  <si>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</si>
  <si>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LOSER A37</t>
  </si>
  <si>
    <t>LOSER A38</t>
  </si>
  <si>
    <t>WINNER A37</t>
  </si>
  <si>
    <t>WINNER A38</t>
  </si>
  <si>
    <t>LOSER A39</t>
  </si>
  <si>
    <t>LOSER A40</t>
  </si>
  <si>
    <t>WINNER A39</t>
  </si>
  <si>
    <t>WINNER A40</t>
  </si>
  <si>
    <t>LOSER A41</t>
  </si>
  <si>
    <t>LOSER A42</t>
  </si>
  <si>
    <t>WINNER A41</t>
  </si>
  <si>
    <t>WINNER A42</t>
  </si>
  <si>
    <t>LOSER A43</t>
  </si>
  <si>
    <t>LOSER A44</t>
  </si>
  <si>
    <t>WINNER A43</t>
  </si>
  <si>
    <t>WINNER A44</t>
  </si>
  <si>
    <t>LOSER A45</t>
  </si>
  <si>
    <t>LOSER A46</t>
  </si>
  <si>
    <t>WINNER A45</t>
  </si>
  <si>
    <t>WINNER A46</t>
  </si>
  <si>
    <t>LOSER A47</t>
  </si>
  <si>
    <t>LOSER A48</t>
  </si>
  <si>
    <t>WINNER A47</t>
  </si>
  <si>
    <t>WINNER A48</t>
  </si>
  <si>
    <t>ANTWERP GIANTS</t>
  </si>
  <si>
    <t>BASKETBALL ACA LIMBURG</t>
  </si>
  <si>
    <t>WINNER A33</t>
  </si>
  <si>
    <t>LOSER A21</t>
  </si>
  <si>
    <t>LOSER A33</t>
  </si>
  <si>
    <t>WINNER A21</t>
  </si>
  <si>
    <t>WINNER A34</t>
  </si>
  <si>
    <t>LOSER A22</t>
  </si>
  <si>
    <t>LOSER A34</t>
  </si>
  <si>
    <t>WINNER A22</t>
  </si>
  <si>
    <t>LOSER A23</t>
  </si>
  <si>
    <t>LOSER A35</t>
  </si>
  <si>
    <t>WINNER A23</t>
  </si>
  <si>
    <t>WINNER A35</t>
  </si>
  <si>
    <t>LOSER A24</t>
  </si>
  <si>
    <t>LOSER A36</t>
  </si>
  <si>
    <t>WINNER A36</t>
  </si>
  <si>
    <t>WINNER A24</t>
  </si>
  <si>
    <t>14.40</t>
  </si>
  <si>
    <t>PLACES 7 TO 8 - INVITATIONAL</t>
  </si>
  <si>
    <t>NOTRE DAME LEUVEN</t>
  </si>
  <si>
    <t>PHANTOMS BOOM</t>
  </si>
  <si>
    <t>CASTORS BRAINE</t>
  </si>
  <si>
    <t>LIEGE PANTHERS</t>
  </si>
  <si>
    <t>BASKET NAMUR CAPITALE</t>
  </si>
  <si>
    <t>UNITED BASKET WOLUWE</t>
  </si>
  <si>
    <t>FRANCE</t>
  </si>
  <si>
    <t>LOKOMOTIEF RIJSWIJK</t>
  </si>
  <si>
    <t>BS LEIDEN</t>
  </si>
  <si>
    <t>CDF HAEZEBROUCK</t>
  </si>
  <si>
    <t>HASSELT BT</t>
  </si>
  <si>
    <t>TOURNAI WAPITI</t>
  </si>
  <si>
    <t>AIK STOCKHOLM</t>
  </si>
  <si>
    <t>SWEDEN</t>
  </si>
  <si>
    <t>UKRAINE</t>
  </si>
  <si>
    <t>BS SLOVAN BRATISLAVA</t>
  </si>
  <si>
    <t>SLOVAKIA</t>
  </si>
  <si>
    <t>BASKETBAL ACA LIMBURG</t>
  </si>
  <si>
    <t>GROUP H - PLACES 13 TO 18</t>
  </si>
  <si>
    <t>GROUP G - PLACES 13 TO 18</t>
  </si>
  <si>
    <t>GROUP I - PLACES 7 TO 12</t>
  </si>
  <si>
    <t xml:space="preserve">GROUP I - PLACES 7 TO 12 </t>
  </si>
  <si>
    <t>GROUP J - PLACES 7 TO 12</t>
  </si>
  <si>
    <t>GROUP K - PLACES 1 TO 6</t>
  </si>
  <si>
    <t>GROUP L - PLACES 1 TO 6</t>
  </si>
  <si>
    <t>UCCLE EUROPE</t>
  </si>
  <si>
    <t>LEUVEN BEARS</t>
  </si>
  <si>
    <t>LANDSLAKE LIONS</t>
  </si>
  <si>
    <t>MBCA AMSTELVEEN</t>
  </si>
  <si>
    <t>STOURPORT SPARTANS</t>
  </si>
  <si>
    <t>ENGLAND</t>
  </si>
  <si>
    <t>DBV CHARLOTTENBURG</t>
  </si>
  <si>
    <t>ROSTOCK SEAWOLVES</t>
  </si>
  <si>
    <t>BG BONN</t>
  </si>
  <si>
    <t>TEF KAIN</t>
  </si>
  <si>
    <t>BJM-GEMBAS KNESSELARE</t>
  </si>
  <si>
    <t>RED VIC WILRIJK</t>
  </si>
  <si>
    <t>JEUNESSE SPORTIVE DOTTIGNIES</t>
  </si>
  <si>
    <t>HELIOS BASKET VALAIS</t>
  </si>
  <si>
    <t>SWITZERLAND</t>
  </si>
  <si>
    <t>BASKET BLANKENBERGE</t>
  </si>
  <si>
    <t>PLCES 13 TO 16</t>
  </si>
  <si>
    <t>TELENET ANTWERP GIANTS</t>
  </si>
  <si>
    <t>BC LAMETT DEERLIJK</t>
  </si>
  <si>
    <t>WAPITI BASKET TOURNAI</t>
  </si>
  <si>
    <t>IRELAND</t>
  </si>
  <si>
    <t>BROSE BAMBERG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</si>
  <si>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</si>
  <si>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</si>
  <si>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</si>
  <si>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</si>
  <si>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</si>
  <si>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</si>
  <si>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</si>
  <si>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</si>
  <si>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</si>
  <si>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</si>
  <si>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</si>
  <si>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</si>
  <si>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</si>
  <si>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</si>
  <si>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</si>
  <si>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</si>
  <si>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</si>
  <si>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</si>
  <si>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</si>
  <si>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</si>
  <si>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</si>
  <si>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</si>
  <si>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</si>
  <si>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</si>
  <si>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</si>
  <si>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</si>
  <si>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</si>
  <si>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</si>
  <si>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</si>
  <si>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</si>
  <si>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</si>
  <si>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</si>
  <si>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</si>
  <si>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</si>
  <si>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</si>
  <si>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</si>
  <si>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</si>
  <si>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</si>
  <si>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</si>
  <si>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</si>
  <si>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</si>
  <si>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</si>
  <si>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</si>
  <si>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</si>
  <si>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</si>
  <si>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</si>
  <si>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</si>
  <si>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</si>
  <si>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</si>
  <si>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</si>
  <si>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</si>
  <si>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</si>
  <si>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</si>
  <si>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</si>
  <si>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</si>
  <si>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</si>
  <si>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</si>
  <si>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</si>
  <si>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</si>
  <si>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</si>
  <si>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LOSER G25</t>
  </si>
  <si>
    <t>LOSER G26</t>
  </si>
  <si>
    <t>WINNER G25</t>
  </si>
  <si>
    <t>WINNER G26</t>
  </si>
  <si>
    <t>LOSER G27</t>
  </si>
  <si>
    <t>LOSER G28</t>
  </si>
  <si>
    <t>WINNER G27</t>
  </si>
  <si>
    <t>WINNER G28</t>
  </si>
  <si>
    <t>LOSER G29</t>
  </si>
  <si>
    <t>LOSER G30</t>
  </si>
  <si>
    <t>WINNER G29</t>
  </si>
  <si>
    <t>WINNER G30</t>
  </si>
  <si>
    <t>LOSER G31</t>
  </si>
  <si>
    <t>LOSER G32</t>
  </si>
  <si>
    <t>WINNER G31</t>
  </si>
  <si>
    <t>WINNER G32</t>
  </si>
  <si>
    <t>NORTH LIMBURG BASKETBAL ACA</t>
  </si>
  <si>
    <t>BC LAMETT ZWEVEGEM DEERLIJK</t>
  </si>
  <si>
    <t>LIMBURG TALENT FACTORY</t>
  </si>
  <si>
    <t>MAR</t>
  </si>
  <si>
    <t>9u25</t>
  </si>
  <si>
    <t>DUBLIN LIONS</t>
  </si>
  <si>
    <t>CRACKERJACKERS AMERSFOORT</t>
  </si>
  <si>
    <t>PLACES  7 TO 8</t>
  </si>
  <si>
    <t>TS JAHN MUNCHEN</t>
  </si>
  <si>
    <t>WOMEN U16</t>
  </si>
  <si>
    <t>e-sports</t>
  </si>
  <si>
    <t>BC GENAPPE</t>
  </si>
  <si>
    <t>CZECH</t>
  </si>
  <si>
    <t>TRIPLE THREAT HAARLEM</t>
  </si>
  <si>
    <t>REBOND OTTIGNIES</t>
  </si>
  <si>
    <t>KORTRIJK SPURS TWO</t>
  </si>
  <si>
    <t>KORTRIJK SPURS ONE</t>
  </si>
  <si>
    <t>ION BASKET WAREGEM TWO</t>
  </si>
  <si>
    <t>ION BASKET WAREGEM ONE</t>
  </si>
  <si>
    <t>BERLIN BRAVES BASKET</t>
  </si>
  <si>
    <t>LIMBURG GIRLS</t>
  </si>
  <si>
    <t>CD PRESENTACION GRANADA</t>
  </si>
  <si>
    <t>BG ZEHLENDORF BERLIN A</t>
  </si>
  <si>
    <t>BG ZEHLENDORF BERLIN B</t>
  </si>
  <si>
    <t>LOSER B21</t>
  </si>
  <si>
    <t>LOSER B22</t>
  </si>
  <si>
    <t>WINNER B21</t>
  </si>
  <si>
    <t>WINNER B22</t>
  </si>
  <si>
    <t>LOSER B23</t>
  </si>
  <si>
    <t>LOSER B24</t>
  </si>
  <si>
    <t>WINNER B23</t>
  </si>
  <si>
    <t>WINNER B24</t>
  </si>
  <si>
    <t>AS6</t>
  </si>
  <si>
    <t>RESERVE</t>
  </si>
  <si>
    <t>PONT DE LOUP</t>
  </si>
  <si>
    <t>GANSHOREN DAMES BASKET</t>
  </si>
  <si>
    <t>PLACES 13  TO  14</t>
  </si>
  <si>
    <t>PLACES 11  TO  12</t>
  </si>
  <si>
    <t>PLACES 9  TO  10</t>
  </si>
  <si>
    <t>F36</t>
  </si>
  <si>
    <t>F37</t>
  </si>
  <si>
    <t>F38</t>
  </si>
  <si>
    <t>LOSER F29</t>
  </si>
  <si>
    <t>LOSER F30</t>
  </si>
  <si>
    <t>WINNER F29</t>
  </si>
  <si>
    <t>WINNER F30</t>
  </si>
  <si>
    <t>KANGOEROES MECHELEN</t>
  </si>
  <si>
    <t>GSG AARSCHOT</t>
  </si>
  <si>
    <t>LDP DONZA</t>
  </si>
  <si>
    <t>BASKET LUMMEN</t>
  </si>
  <si>
    <t>GEMBO BBC</t>
  </si>
  <si>
    <t>DON BOSCO CROCETTA TORINO</t>
  </si>
  <si>
    <t>ITALY</t>
  </si>
  <si>
    <t>PORSCHE BBA LUDWIGSBURG</t>
  </si>
  <si>
    <t>BSG BASKET LUDWIGSBURG</t>
  </si>
  <si>
    <t>CFB FLEURUS</t>
  </si>
  <si>
    <t>MU19 ALBA BERLIN</t>
  </si>
  <si>
    <t>BRATISLAVA</t>
  </si>
  <si>
    <t>EUROPE BASKETBALL ACADEMY</t>
  </si>
  <si>
    <t>BAL</t>
  </si>
  <si>
    <t>(THIS IS THE FINAL ROUND FOR THESE TEAMS , PLAYING THREE RANKING GAMES)</t>
  </si>
  <si>
    <t>LOSER B19</t>
  </si>
  <si>
    <t>LOSER B20</t>
  </si>
  <si>
    <t>WINNER B19</t>
  </si>
  <si>
    <t>WINNER B20</t>
  </si>
  <si>
    <t xml:space="preserve">HIE </t>
  </si>
  <si>
    <t>FIBA REFEREES</t>
  </si>
  <si>
    <t>WOMEN OPEN U19 - FIRST ROUND</t>
  </si>
  <si>
    <t>SKT IEPER</t>
  </si>
  <si>
    <t>EXCELSIOR BRUSSELS</t>
  </si>
  <si>
    <t>LANGE MUNTE 5</t>
  </si>
  <si>
    <t>19Uu</t>
  </si>
  <si>
    <t>LIMBURG LIZARDS</t>
  </si>
  <si>
    <t>ZAAL 2A</t>
  </si>
  <si>
    <t>ZAAL2B</t>
  </si>
  <si>
    <t>ZAAL 5</t>
  </si>
  <si>
    <t>NIVEAU 4</t>
  </si>
  <si>
    <t>10.OOU-10.45U</t>
  </si>
  <si>
    <t xml:space="preserve">SPURS </t>
  </si>
  <si>
    <t>ZWEVEZELE</t>
  </si>
  <si>
    <t>10.45U-11.30U</t>
  </si>
  <si>
    <t xml:space="preserve">GENTSE DUIVELS </t>
  </si>
  <si>
    <t>LOMMEL</t>
  </si>
  <si>
    <t xml:space="preserve">FUN </t>
  </si>
  <si>
    <t>11.30U-12.00U</t>
  </si>
  <si>
    <t>DESSELGEM</t>
  </si>
  <si>
    <t>SPURS1</t>
  </si>
  <si>
    <t>FUN</t>
  </si>
  <si>
    <t>GENTSE DUIVELS</t>
  </si>
  <si>
    <t>SPURS 2</t>
  </si>
  <si>
    <t>12.00U-12.45U</t>
  </si>
  <si>
    <t>ZOLDER</t>
  </si>
  <si>
    <t>12.45U-13.15U</t>
  </si>
  <si>
    <t>SPURS 1</t>
  </si>
  <si>
    <t>13.OOU-13.45U</t>
  </si>
  <si>
    <t>SPURS</t>
  </si>
  <si>
    <t>13.15-14.OOU</t>
  </si>
  <si>
    <t>14.00U-14.30U</t>
  </si>
  <si>
    <t xml:space="preserve">VRIJWORPEN </t>
  </si>
  <si>
    <t>14U30U-15.15U</t>
  </si>
  <si>
    <t>14.30U-15.15U</t>
  </si>
  <si>
    <t>15.15-15.45U</t>
  </si>
  <si>
    <t>SPURS2</t>
  </si>
  <si>
    <t>15.15U-15.45U</t>
  </si>
  <si>
    <t>GENTSE DUIVEL</t>
  </si>
  <si>
    <t>15.45U-16.30</t>
  </si>
  <si>
    <t>15.45U-16.30U</t>
  </si>
  <si>
    <t>NIVEAU4</t>
  </si>
  <si>
    <t>GENT</t>
  </si>
  <si>
    <t>ZWEVELE</t>
  </si>
  <si>
    <t xml:space="preserve">MOBI </t>
  </si>
  <si>
    <t>GROUP A - NIVEAU 4</t>
  </si>
  <si>
    <t>GROUP B - NIVEAU 3</t>
  </si>
  <si>
    <t>KORTRIJK SPURS 1</t>
  </si>
  <si>
    <t>KORTRIJK SPURS 2</t>
  </si>
  <si>
    <t xml:space="preserve">11u </t>
  </si>
  <si>
    <t>9u45</t>
  </si>
  <si>
    <t>10u45</t>
  </si>
  <si>
    <t>11u45</t>
  </si>
  <si>
    <t>18u30</t>
  </si>
  <si>
    <t>LOSER E25</t>
  </si>
  <si>
    <t>LOSER E26</t>
  </si>
  <si>
    <t>LOSER E27</t>
  </si>
  <si>
    <t>LOSER E28</t>
  </si>
  <si>
    <t>WINNER E25</t>
  </si>
  <si>
    <t>WINNER E26</t>
  </si>
  <si>
    <t>WINNER E27</t>
  </si>
  <si>
    <t>WINNER E28</t>
  </si>
  <si>
    <t>LOSER E29</t>
  </si>
  <si>
    <t>LOSER E30</t>
  </si>
  <si>
    <t>LOSER E31</t>
  </si>
  <si>
    <t>LOSER E32</t>
  </si>
  <si>
    <t>WINNER E29</t>
  </si>
  <si>
    <t>WINNER E30</t>
  </si>
  <si>
    <t>WINNER E31</t>
  </si>
  <si>
    <t>WINNER E32</t>
  </si>
  <si>
    <t>LOSER E33</t>
  </si>
  <si>
    <t>LOSER E34</t>
  </si>
  <si>
    <t>LOSER E35</t>
  </si>
  <si>
    <t>LOSER E36</t>
  </si>
  <si>
    <t>WINNER E33</t>
  </si>
  <si>
    <t>WINNER E34</t>
  </si>
  <si>
    <t>WINNER E35</t>
  </si>
  <si>
    <t>WINNER E36</t>
  </si>
  <si>
    <t>LOSER E37</t>
  </si>
  <si>
    <t>LOSER E38</t>
  </si>
  <si>
    <t>WINNER E37</t>
  </si>
  <si>
    <t>WINNER E38</t>
  </si>
  <si>
    <t>LOSER E39</t>
  </si>
  <si>
    <t>LOSER E40</t>
  </si>
  <si>
    <t>WINNER E39</t>
  </si>
  <si>
    <t>WINNER E40</t>
  </si>
  <si>
    <t>LOSER E41</t>
  </si>
  <si>
    <t>LOSER E42</t>
  </si>
  <si>
    <t>WINNER E41</t>
  </si>
  <si>
    <t>WINNER E42</t>
  </si>
  <si>
    <t>LOSER E43</t>
  </si>
  <si>
    <t>LOSER E44</t>
  </si>
  <si>
    <t>WINNER E43</t>
  </si>
  <si>
    <t>WINNER E44</t>
  </si>
  <si>
    <t>LOSER E45</t>
  </si>
  <si>
    <t>LOSER E46</t>
  </si>
  <si>
    <t>WINNER E45</t>
  </si>
  <si>
    <t>WINNER E46</t>
  </si>
  <si>
    <t>LOSER E47</t>
  </si>
  <si>
    <t>LOSER E48</t>
  </si>
  <si>
    <t>WINNER E47</t>
  </si>
  <si>
    <t>WINNER E48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</si>
</sst>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20"/>
      <color indexed="10"/>
      <name val="Arial"/>
      <family val="2"/>
    </font>
    <font>
      <b/>
      <sz val="9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/>
      <sz val="14"/>
      <color indexed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u/>
      <sz val="14"/>
      <color theme="0"/>
      <name val="Arial"/>
      <family val="2"/>
    </font>
    <font>
      <b/>
      <sz val="14"/>
      <color theme="0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rgb="FFFF0000"/>
      <name val="Arial"/>
      <family val="2"/>
    </font>
    <font>
      <sz val="14"/>
      <color rgb="FFFF0000"/>
      <name val="Arial"/>
      <family val="2"/>
    </font>
    <font>
      <u/>
      <sz val="7"/>
      <color theme="10"/>
      <name val="Arial"/>
      <family val="2"/>
    </font>
    <font>
      <sz val="10"/>
      <color rgb="FF333333"/>
      <name val="Arial"/>
      <family val="2"/>
    </font>
    <font>
      <b/>
      <sz val="16"/>
      <color rgb="FFFF0000"/>
      <name val="Arial"/>
      <family val="2"/>
    </font>
    <font>
      <b/>
      <sz val="22"/>
      <name val="Arial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4" fillId="6" borderId="0" xfId="0" applyFont="1" applyFill="1"/>
    <xf numFmtId="0" fontId="7" fillId="4" borderId="2" xfId="0" applyFont="1" applyFill="1" applyBorder="1" applyAlignment="1">
      <alignment vertical="center"/>
    </xf>
    <xf numFmtId="17" fontId="5" fillId="9" borderId="3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9" fillId="4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0" fillId="6" borderId="0" xfId="0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13" fillId="6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13" fillId="2" borderId="0" xfId="0" applyFont="1" applyFill="1"/>
    <xf numFmtId="0" fontId="14" fillId="6" borderId="0" xfId="0" applyFont="1" applyFill="1" applyAlignment="1">
      <alignment horizontal="left"/>
    </xf>
    <xf numFmtId="0" fontId="15" fillId="6" borderId="0" xfId="0" applyFont="1" applyFill="1"/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16" fillId="6" borderId="0" xfId="0" applyFont="1" applyFill="1" applyAlignment="1">
      <alignment horizontal="center"/>
    </xf>
    <xf numFmtId="0" fontId="17" fillId="6" borderId="0" xfId="0" applyFont="1" applyFill="1"/>
    <xf numFmtId="0" fontId="18" fillId="7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16" fontId="15" fillId="6" borderId="3" xfId="0" applyNumberFormat="1" applyFont="1" applyFill="1" applyBorder="1" applyAlignment="1">
      <alignment horizontal="center"/>
    </xf>
    <xf numFmtId="20" fontId="15" fillId="6" borderId="3" xfId="0" applyNumberFormat="1" applyFont="1" applyFill="1" applyBorder="1" applyAlignment="1">
      <alignment horizontal="center"/>
    </xf>
    <xf numFmtId="0" fontId="15" fillId="0" borderId="3" xfId="0" applyFont="1" applyBorder="1"/>
    <xf numFmtId="0" fontId="3" fillId="6" borderId="0" xfId="0" applyFont="1" applyFill="1"/>
    <xf numFmtId="0" fontId="15" fillId="6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16" fontId="15" fillId="6" borderId="0" xfId="0" applyNumberFormat="1" applyFont="1" applyFill="1" applyAlignment="1">
      <alignment horizontal="center"/>
    </xf>
    <xf numFmtId="20" fontId="15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9" fillId="12" borderId="3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16" fontId="5" fillId="6" borderId="0" xfId="0" applyNumberFormat="1" applyFont="1" applyFill="1" applyAlignment="1">
      <alignment vertical="center"/>
    </xf>
    <xf numFmtId="0" fontId="15" fillId="6" borderId="3" xfId="0" applyFont="1" applyFill="1" applyBorder="1" applyAlignment="1">
      <alignment horizontal="left"/>
    </xf>
    <xf numFmtId="0" fontId="20" fillId="6" borderId="0" xfId="0" applyFont="1" applyFill="1"/>
    <xf numFmtId="0" fontId="15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" fontId="15" fillId="0" borderId="3" xfId="0" applyNumberFormat="1" applyFont="1" applyBorder="1" applyAlignment="1">
      <alignment horizontal="center" vertical="center"/>
    </xf>
    <xf numFmtId="20" fontId="15" fillId="0" borderId="3" xfId="0" applyNumberFormat="1" applyFont="1" applyBorder="1" applyAlignment="1">
      <alignment horizontal="center" vertical="center"/>
    </xf>
    <xf numFmtId="16" fontId="15" fillId="6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" fontId="15" fillId="0" borderId="0" xfId="0" applyNumberFormat="1" applyFont="1" applyAlignment="1">
      <alignment horizontal="center" vertical="center"/>
    </xf>
    <xf numFmtId="20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10" fillId="6" borderId="0" xfId="0" applyFont="1" applyFill="1"/>
    <xf numFmtId="0" fontId="10" fillId="0" borderId="0" xfId="0" applyFont="1"/>
    <xf numFmtId="0" fontId="14" fillId="6" borderId="0" xfId="2" applyFont="1" applyFill="1" applyAlignment="1">
      <alignment horizontal="left"/>
    </xf>
    <xf numFmtId="0" fontId="14" fillId="6" borderId="0" xfId="2" applyFont="1" applyFill="1" applyAlignment="1">
      <alignment horizontal="center" vertical="center"/>
    </xf>
    <xf numFmtId="0" fontId="18" fillId="6" borderId="0" xfId="2" applyFont="1" applyFill="1"/>
    <xf numFmtId="0" fontId="4" fillId="6" borderId="0" xfId="2" applyFill="1"/>
    <xf numFmtId="0" fontId="15" fillId="6" borderId="0" xfId="2" applyFont="1" applyFill="1"/>
    <xf numFmtId="0" fontId="15" fillId="6" borderId="0" xfId="2" applyFont="1" applyFill="1" applyAlignment="1">
      <alignment horizontal="center" vertical="center"/>
    </xf>
    <xf numFmtId="0" fontId="4" fillId="0" borderId="0" xfId="2" applyAlignment="1">
      <alignment horizontal="center" vertical="center"/>
    </xf>
    <xf numFmtId="0" fontId="16" fillId="6" borderId="0" xfId="2" applyFont="1" applyFill="1" applyAlignment="1">
      <alignment horizontal="left"/>
    </xf>
    <xf numFmtId="0" fontId="17" fillId="6" borderId="0" xfId="2" applyFont="1" applyFill="1"/>
    <xf numFmtId="0" fontId="3" fillId="6" borderId="0" xfId="2" applyFont="1" applyFill="1"/>
    <xf numFmtId="16" fontId="15" fillId="0" borderId="3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/>
    <xf numFmtId="0" fontId="4" fillId="0" borderId="0" xfId="2"/>
    <xf numFmtId="0" fontId="23" fillId="6" borderId="0" xfId="0" applyFont="1" applyFill="1" applyAlignment="1">
      <alignment horizontal="left"/>
    </xf>
    <xf numFmtId="0" fontId="24" fillId="6" borderId="0" xfId="0" applyFont="1" applyFill="1"/>
    <xf numFmtId="0" fontId="3" fillId="6" borderId="0" xfId="0" applyFont="1" applyFill="1" applyAlignment="1">
      <alignment horizontal="center"/>
    </xf>
    <xf numFmtId="0" fontId="5" fillId="9" borderId="3" xfId="0" applyFont="1" applyFill="1" applyBorder="1" applyAlignment="1">
      <alignment horizontal="center" vertical="center"/>
    </xf>
    <xf numFmtId="0" fontId="19" fillId="13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/>
    </xf>
    <xf numFmtId="0" fontId="13" fillId="18" borderId="3" xfId="0" applyFont="1" applyFill="1" applyBorder="1"/>
    <xf numFmtId="0" fontId="25" fillId="6" borderId="0" xfId="0" applyFont="1" applyFill="1" applyAlignment="1">
      <alignment horizontal="left"/>
    </xf>
    <xf numFmtId="0" fontId="26" fillId="6" borderId="0" xfId="0" applyFont="1" applyFill="1"/>
    <xf numFmtId="0" fontId="4" fillId="3" borderId="0" xfId="2" applyFill="1" applyAlignment="1">
      <alignment horizontal="center"/>
    </xf>
    <xf numFmtId="0" fontId="3" fillId="3" borderId="0" xfId="2" applyFont="1" applyFill="1" applyAlignment="1">
      <alignment horizontal="center"/>
    </xf>
    <xf numFmtId="0" fontId="4" fillId="5" borderId="0" xfId="2" applyFill="1"/>
    <xf numFmtId="0" fontId="4" fillId="0" borderId="0" xfId="2" applyAlignment="1">
      <alignment horizontal="center"/>
    </xf>
    <xf numFmtId="0" fontId="3" fillId="0" borderId="0" xfId="2" applyFont="1" applyAlignment="1">
      <alignment horizontal="center"/>
    </xf>
    <xf numFmtId="0" fontId="3" fillId="2" borderId="0" xfId="2" applyFont="1" applyFill="1" applyAlignment="1">
      <alignment horizontal="center"/>
    </xf>
    <xf numFmtId="0" fontId="4" fillId="2" borderId="0" xfId="2" applyFill="1" applyAlignment="1">
      <alignment horizontal="center"/>
    </xf>
    <xf numFmtId="0" fontId="4" fillId="18" borderId="3" xfId="0" applyFont="1" applyFill="1" applyBorder="1"/>
    <xf numFmtId="0" fontId="4" fillId="6" borderId="0" xfId="0" applyFont="1" applyFill="1" applyAlignment="1">
      <alignment horizontal="center" vertical="center"/>
    </xf>
    <xf numFmtId="0" fontId="5" fillId="14" borderId="3" xfId="0" applyFont="1" applyFill="1" applyBorder="1" applyAlignment="1">
      <alignment horizontal="center"/>
    </xf>
    <xf numFmtId="0" fontId="18" fillId="14" borderId="3" xfId="0" applyFont="1" applyFill="1" applyBorder="1" applyAlignment="1">
      <alignment horizontal="center" vertical="center"/>
    </xf>
    <xf numFmtId="20" fontId="15" fillId="6" borderId="3" xfId="0" applyNumberFormat="1" applyFont="1" applyFill="1" applyBorder="1" applyAlignment="1">
      <alignment horizontal="center" vertical="center"/>
    </xf>
    <xf numFmtId="20" fontId="15" fillId="6" borderId="0" xfId="0" applyNumberFormat="1" applyFont="1" applyFill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vertical="center" wrapText="1"/>
    </xf>
    <xf numFmtId="0" fontId="13" fillId="18" borderId="3" xfId="10" applyFont="1" applyFill="1" applyBorder="1" applyAlignment="1" applyProtection="1"/>
    <xf numFmtId="0" fontId="7" fillId="10" borderId="3" xfId="10" applyFont="1" applyFill="1" applyBorder="1" applyAlignment="1" applyProtection="1">
      <alignment horizontal="center" vertical="center"/>
    </xf>
    <xf numFmtId="0" fontId="7" fillId="12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3" fillId="18" borderId="10" xfId="0" applyFont="1" applyFill="1" applyBorder="1"/>
    <xf numFmtId="0" fontId="7" fillId="11" borderId="3" xfId="10" applyFont="1" applyFill="1" applyBorder="1" applyAlignment="1" applyProtection="1">
      <alignment horizontal="center" vertical="center"/>
    </xf>
    <xf numFmtId="0" fontId="7" fillId="6" borderId="0" xfId="0" applyFont="1" applyFill="1" applyAlignment="1">
      <alignment horizontal="center" vertical="center"/>
    </xf>
    <xf numFmtId="16" fontId="7" fillId="6" borderId="0" xfId="0" applyNumberFormat="1" applyFont="1" applyFill="1" applyAlignment="1">
      <alignment horizontal="center" vertical="center"/>
    </xf>
    <xf numFmtId="16" fontId="7" fillId="11" borderId="3" xfId="0" applyNumberFormat="1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10" fillId="5" borderId="0" xfId="2" applyFont="1" applyFill="1"/>
    <xf numFmtId="0" fontId="7" fillId="10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/>
    </xf>
    <xf numFmtId="0" fontId="3" fillId="16" borderId="16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13" fillId="18" borderId="0" xfId="0" applyFont="1" applyFill="1"/>
    <xf numFmtId="0" fontId="5" fillId="3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4" fillId="5" borderId="0" xfId="2" applyFill="1" applyAlignment="1">
      <alignment horizontal="center"/>
    </xf>
    <xf numFmtId="0" fontId="3" fillId="5" borderId="0" xfId="2" applyFont="1" applyFill="1" applyAlignment="1">
      <alignment horizontal="center"/>
    </xf>
    <xf numFmtId="0" fontId="13" fillId="18" borderId="3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28" fillId="20" borderId="0" xfId="0" applyFont="1" applyFill="1"/>
    <xf numFmtId="0" fontId="28" fillId="6" borderId="0" xfId="0" applyFont="1" applyFill="1"/>
    <xf numFmtId="0" fontId="29" fillId="6" borderId="0" xfId="0" applyFont="1" applyFill="1"/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5" fillId="8" borderId="3" xfId="0" applyFont="1" applyFill="1" applyBorder="1" applyAlignment="1">
      <alignment horizontal="center"/>
    </xf>
    <xf numFmtId="17" fontId="5" fillId="8" borderId="12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8" fillId="8" borderId="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5" fillId="14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25" fillId="6" borderId="0" xfId="0" applyFont="1" applyFill="1"/>
    <xf numFmtId="0" fontId="31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18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4" fillId="6" borderId="3" xfId="0" applyFont="1" applyFill="1" applyBorder="1"/>
    <xf numFmtId="0" fontId="33" fillId="23" borderId="3" xfId="11" applyFont="1" applyFill="1" applyBorder="1"/>
    <xf numFmtId="0" fontId="32" fillId="21" borderId="3" xfId="11" applyFont="1" applyFill="1" applyBorder="1"/>
    <xf numFmtId="0" fontId="5" fillId="9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18" borderId="10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3" fillId="16" borderId="16" xfId="0" applyFont="1" applyFill="1" applyBorder="1" applyAlignment="1">
      <alignment vertical="center"/>
    </xf>
    <xf numFmtId="0" fontId="5" fillId="3" borderId="2" xfId="2" applyFont="1" applyFill="1" applyBorder="1" applyAlignment="1">
      <alignment vertical="center"/>
    </xf>
    <xf numFmtId="0" fontId="5" fillId="3" borderId="13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5" fillId="3" borderId="11" xfId="2" applyFont="1" applyFill="1" applyBorder="1" applyAlignment="1">
      <alignment vertical="center"/>
    </xf>
    <xf numFmtId="0" fontId="5" fillId="3" borderId="8" xfId="2" applyFont="1" applyFill="1" applyBorder="1" applyAlignment="1">
      <alignment vertical="center"/>
    </xf>
    <xf numFmtId="0" fontId="5" fillId="3" borderId="14" xfId="2" applyFont="1" applyFill="1" applyBorder="1" applyAlignment="1">
      <alignment vertical="center"/>
    </xf>
    <xf numFmtId="0" fontId="19" fillId="9" borderId="3" xfId="0" applyFont="1" applyFill="1" applyBorder="1" applyAlignment="1">
      <alignment horizontal="center" vertical="center"/>
    </xf>
    <xf numFmtId="0" fontId="30" fillId="3" borderId="0" xfId="2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17" fontId="5" fillId="8" borderId="3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7" fontId="5" fillId="8" borderId="12" xfId="0" applyNumberFormat="1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4" fillId="3" borderId="0" xfId="2" applyFill="1" applyAlignment="1">
      <alignment horizontal="center" vertical="center"/>
    </xf>
    <xf numFmtId="0" fontId="3" fillId="5" borderId="0" xfId="2" applyFont="1" applyFill="1" applyAlignment="1">
      <alignment horizontal="center" vertical="center"/>
    </xf>
    <xf numFmtId="0" fontId="4" fillId="5" borderId="0" xfId="2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ill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7" fillId="10" borderId="3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left" vertical="center"/>
    </xf>
    <xf numFmtId="0" fontId="20" fillId="6" borderId="0" xfId="0" applyFont="1" applyFill="1" applyAlignment="1">
      <alignment vertical="center"/>
    </xf>
    <xf numFmtId="0" fontId="22" fillId="6" borderId="0" xfId="0" applyFont="1" applyFill="1" applyAlignment="1">
      <alignment horizontal="center" vertical="center"/>
    </xf>
    <xf numFmtId="17" fontId="7" fillId="10" borderId="12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9" borderId="3" xfId="10" applyFont="1" applyFill="1" applyBorder="1" applyAlignment="1" applyProtection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9" borderId="1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17" fontId="5" fillId="17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9" fillId="2" borderId="0" xfId="2" applyFont="1" applyFill="1" applyAlignment="1">
      <alignment horizontal="center" vertical="center"/>
    </xf>
    <xf numFmtId="17" fontId="5" fillId="22" borderId="12" xfId="0" applyNumberFormat="1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5" fillId="5" borderId="0" xfId="2" applyFont="1" applyFill="1"/>
    <xf numFmtId="0" fontId="0" fillId="5" borderId="0" xfId="0" applyFill="1" applyAlignment="1">
      <alignment vertical="center"/>
    </xf>
    <xf numFmtId="0" fontId="6" fillId="3" borderId="0" xfId="0" applyFont="1" applyFill="1" applyAlignment="1">
      <alignment horizontal="left"/>
    </xf>
    <xf numFmtId="0" fontId="5" fillId="3" borderId="11" xfId="0" applyFont="1" applyFill="1" applyBorder="1" applyAlignment="1">
      <alignment vertical="center"/>
    </xf>
    <xf numFmtId="0" fontId="0" fillId="6" borderId="3" xfId="0" applyFill="1" applyBorder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/>
    <xf numFmtId="0" fontId="32" fillId="7" borderId="17" xfId="0" applyFont="1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2" fillId="7" borderId="21" xfId="0" applyFont="1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3" xfId="0" applyFill="1" applyBorder="1"/>
    <xf numFmtId="0" fontId="0" fillId="7" borderId="23" xfId="0" applyFill="1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32" fillId="23" borderId="21" xfId="0" applyFont="1" applyFill="1" applyBorder="1"/>
    <xf numFmtId="0" fontId="0" fillId="23" borderId="21" xfId="0" applyFill="1" applyBorder="1"/>
    <xf numFmtId="0" fontId="0" fillId="23" borderId="22" xfId="0" applyFill="1" applyBorder="1"/>
    <xf numFmtId="0" fontId="0" fillId="23" borderId="3" xfId="0" applyFill="1" applyBorder="1"/>
    <xf numFmtId="0" fontId="0" fillId="23" borderId="23" xfId="0" applyFill="1" applyBorder="1"/>
    <xf numFmtId="0" fontId="32" fillId="23" borderId="22" xfId="0" applyFont="1" applyFill="1" applyBorder="1"/>
    <xf numFmtId="0" fontId="32" fillId="7" borderId="22" xfId="0" applyFont="1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0" xfId="0" applyFill="1"/>
    <xf numFmtId="0" fontId="0" fillId="7" borderId="26" xfId="0" applyFill="1" applyBorder="1"/>
    <xf numFmtId="0" fontId="32" fillId="0" borderId="22" xfId="0" applyFont="1" applyBorder="1"/>
    <xf numFmtId="0" fontId="32" fillId="25" borderId="21" xfId="0" applyFont="1" applyFill="1" applyBorder="1"/>
    <xf numFmtId="0" fontId="0" fillId="25" borderId="21" xfId="0" applyFill="1" applyBorder="1"/>
    <xf numFmtId="0" fontId="0" fillId="25" borderId="22" xfId="0" applyFill="1" applyBorder="1"/>
    <xf numFmtId="0" fontId="0" fillId="25" borderId="3" xfId="0" applyFill="1" applyBorder="1"/>
    <xf numFmtId="0" fontId="0" fillId="25" borderId="23" xfId="0" applyFill="1" applyBorder="1"/>
    <xf numFmtId="0" fontId="32" fillId="25" borderId="22" xfId="0" applyFont="1" applyFill="1" applyBorder="1"/>
    <xf numFmtId="0" fontId="32" fillId="7" borderId="27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30" xfId="0" applyFill="1" applyBorder="1"/>
    <xf numFmtId="0" fontId="32" fillId="7" borderId="28" xfId="0" applyFont="1" applyFill="1" applyBorder="1"/>
    <xf numFmtId="0" fontId="32" fillId="6" borderId="0" xfId="0" applyFont="1" applyFill="1"/>
    <xf numFmtId="0" fontId="0" fillId="18" borderId="3" xfId="0" applyFill="1" applyBorder="1" applyAlignment="1">
      <alignment horizontal="center"/>
    </xf>
    <xf numFmtId="0" fontId="0" fillId="18" borderId="3" xfId="0" applyFill="1" applyBorder="1"/>
    <xf numFmtId="0" fontId="5" fillId="9" borderId="7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2" fillId="15" borderId="0" xfId="0" applyFont="1" applyFill="1" applyAlignment="1">
      <alignment horizontal="center"/>
    </xf>
    <xf numFmtId="0" fontId="5" fillId="3" borderId="4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5" fillId="17" borderId="4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5" borderId="9" xfId="2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7" fillId="10" borderId="3" xfId="2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top"/>
    </xf>
    <xf numFmtId="0" fontId="30" fillId="3" borderId="3" xfId="2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7" fillId="12" borderId="3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/>
    </xf>
    <xf numFmtId="0" fontId="4" fillId="5" borderId="0" xfId="2" applyFill="1" applyAlignment="1">
      <alignment horizontal="center"/>
    </xf>
    <xf numFmtId="0" fontId="5" fillId="5" borderId="4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20" fontId="5" fillId="3" borderId="6" xfId="2" applyNumberFormat="1" applyFont="1" applyFill="1" applyBorder="1" applyAlignment="1">
      <alignment horizontal="center" vertical="center"/>
    </xf>
    <xf numFmtId="20" fontId="5" fillId="3" borderId="2" xfId="2" applyNumberFormat="1" applyFont="1" applyFill="1" applyBorder="1" applyAlignment="1">
      <alignment horizontal="center" vertical="center"/>
    </xf>
    <xf numFmtId="20" fontId="5" fillId="3" borderId="5" xfId="2" applyNumberFormat="1" applyFont="1" applyFill="1" applyBorder="1" applyAlignment="1">
      <alignment horizontal="center" vertical="center"/>
    </xf>
    <xf numFmtId="20" fontId="5" fillId="3" borderId="11" xfId="2" applyNumberFormat="1" applyFont="1" applyFill="1" applyBorder="1" applyAlignment="1">
      <alignment horizontal="center" vertical="center"/>
    </xf>
    <xf numFmtId="0" fontId="5" fillId="8" borderId="7" xfId="2" applyFont="1" applyFill="1" applyBorder="1" applyAlignment="1">
      <alignment horizontal="center" vertical="center"/>
    </xf>
    <xf numFmtId="0" fontId="5" fillId="8" borderId="1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13" borderId="3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/>
    </xf>
    <xf numFmtId="0" fontId="7" fillId="11" borderId="3" xfId="2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/>
    <xf numFmtId="0" fontId="6" fillId="3" borderId="0" xfId="0" applyFont="1" applyFill="1" applyAlignment="1">
      <alignment horizontal="left"/>
    </xf>
    <xf numFmtId="0" fontId="9" fillId="10" borderId="7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 wrapText="1"/>
    </xf>
    <xf numFmtId="0" fontId="3" fillId="24" borderId="9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12">
    <cellStyle name="Currency 2" xfId="3" xr:uid="{00000000-0005-0000-0000-000000000000}"/>
    <cellStyle name="Currency 3" xfId="4" xr:uid="{00000000-0005-0000-0000-000001000000}"/>
    <cellStyle name="Lien hypertexte" xfId="1" builtinId="8" hidden="1"/>
    <cellStyle name="Lien hypertexte" xfId="10" builtinId="8"/>
    <cellStyle name="Normal" xfId="0" builtinId="0"/>
    <cellStyle name="Normal 2" xfId="5" xr:uid="{00000000-0005-0000-0000-000004000000}"/>
    <cellStyle name="Normal 3" xfId="6" xr:uid="{00000000-0005-0000-0000-000005000000}"/>
    <cellStyle name="Normal 4" xfId="11" xr:uid="{38CC8FFE-04CF-4F44-B2CA-D52AE8993517}"/>
    <cellStyle name="Standaard 2" xfId="2" xr:uid="{00000000-0005-0000-0000-000007000000}"/>
    <cellStyle name="Standaard 2 2" xfId="7" xr:uid="{00000000-0005-0000-0000-000008000000}"/>
    <cellStyle name="Standaard 3" xfId="8" xr:uid="{00000000-0005-0000-0000-000009000000}"/>
    <cellStyle name="Valuta 2" xfId="9" xr:uid="{00000000-0005-0000-0000-00000A000000}"/>
  </cellStyles>
  <dxfs count="0"/>
  <tableStyles count="0" defaultTableStyle="TableStyleMedium9" defaultPivotStyle="PivotStyleLight16"/>
  <colors>
    <mruColors>
      <color rgb="FFFFFFCC"/>
      <color rgb="FF993366"/>
      <color rgb="FFFF99CC"/>
      <color rgb="FFFFFF99"/>
      <color rgb="FFFFFF66"/>
      <color rgb="FFFF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  <pageSetUpPr fitToPage="1"/>
  </sheetPr>
  <dimension ref="A1:X82"/>
  <sheetViews>
    <sheetView zoomScaleNormal="100" workbookViewId="0">
      <selection activeCell="I12" sqref="I12"/>
    </sheetView>
  </sheetViews>
  <sheetFormatPr baseColWidth="10" defaultColWidth="8.88671875" defaultRowHeight="13.2" x14ac:dyDescent="0.25"/>
  <cols>
    <col min="1" max="1" width="11.109375" customWidth="1"/>
    <col min="2" max="2" width="1.33203125" style="5" customWidth="1"/>
    <col min="3" max="3" width="3.109375" style="2" customWidth="1"/>
    <col min="4" max="4" width="29.21875" customWidth="1"/>
    <col min="5" max="5" width="14" customWidth="1"/>
    <col min="6" max="6" width="1.6640625" style="5" customWidth="1"/>
    <col min="7" max="7" width="3" style="2" customWidth="1"/>
    <col min="8" max="8" width="27.6640625" customWidth="1"/>
    <col min="9" max="9" width="14" customWidth="1"/>
    <col min="10" max="10" width="2.33203125" style="5" customWidth="1"/>
    <col min="11" max="11" width="2.6640625" style="2" customWidth="1"/>
    <col min="12" max="12" width="27" customWidth="1"/>
    <col min="13" max="13" width="13.44140625" customWidth="1"/>
    <col min="14" max="14" width="1.88671875" style="5" customWidth="1"/>
    <col min="15" max="15" width="2.33203125" style="2" customWidth="1"/>
    <col min="16" max="16" width="28.33203125" customWidth="1"/>
    <col min="17" max="17" width="14.5546875" customWidth="1"/>
    <col min="18" max="18" width="2.5546875" style="21" customWidth="1"/>
    <col min="19" max="19" width="2.44140625" style="21" customWidth="1"/>
    <col min="20" max="20" width="9.109375" style="21"/>
    <col min="21" max="24" width="9.109375" style="5"/>
    <col min="256" max="256" width="14" customWidth="1"/>
    <col min="257" max="257" width="1.88671875" customWidth="1"/>
    <col min="258" max="258" width="3.109375" customWidth="1"/>
    <col min="259" max="259" width="25" customWidth="1"/>
    <col min="260" max="260" width="12.6640625" customWidth="1"/>
    <col min="261" max="261" width="1.6640625" customWidth="1"/>
    <col min="262" max="262" width="2.5546875" customWidth="1"/>
    <col min="263" max="263" width="23.5546875" customWidth="1"/>
    <col min="264" max="264" width="12.6640625" customWidth="1"/>
    <col min="265" max="265" width="2.33203125" customWidth="1"/>
    <col min="266" max="266" width="2.6640625" customWidth="1"/>
    <col min="267" max="267" width="22.5546875" customWidth="1"/>
    <col min="268" max="268" width="10" customWidth="1"/>
    <col min="269" max="269" width="2.6640625" customWidth="1"/>
    <col min="270" max="270" width="2.33203125" customWidth="1"/>
    <col min="271" max="271" width="23.88671875" customWidth="1"/>
    <col min="272" max="272" width="12" customWidth="1"/>
    <col min="273" max="273" width="2.5546875" customWidth="1"/>
    <col min="274" max="274" width="2.44140625" customWidth="1"/>
    <col min="275" max="275" width="20.33203125" customWidth="1"/>
    <col min="512" max="512" width="14" customWidth="1"/>
    <col min="513" max="513" width="1.88671875" customWidth="1"/>
    <col min="514" max="514" width="3.109375" customWidth="1"/>
    <col min="515" max="515" width="25" customWidth="1"/>
    <col min="516" max="516" width="12.6640625" customWidth="1"/>
    <col min="517" max="517" width="1.6640625" customWidth="1"/>
    <col min="518" max="518" width="2.5546875" customWidth="1"/>
    <col min="519" max="519" width="23.5546875" customWidth="1"/>
    <col min="520" max="520" width="12.6640625" customWidth="1"/>
    <col min="521" max="521" width="2.33203125" customWidth="1"/>
    <col min="522" max="522" width="2.6640625" customWidth="1"/>
    <col min="523" max="523" width="22.5546875" customWidth="1"/>
    <col min="524" max="524" width="10" customWidth="1"/>
    <col min="525" max="525" width="2.6640625" customWidth="1"/>
    <col min="526" max="526" width="2.33203125" customWidth="1"/>
    <col min="527" max="527" width="23.88671875" customWidth="1"/>
    <col min="528" max="528" width="12" customWidth="1"/>
    <col min="529" max="529" width="2.5546875" customWidth="1"/>
    <col min="530" max="530" width="2.44140625" customWidth="1"/>
    <col min="531" max="531" width="20.33203125" customWidth="1"/>
    <col min="768" max="768" width="14" customWidth="1"/>
    <col min="769" max="769" width="1.88671875" customWidth="1"/>
    <col min="770" max="770" width="3.109375" customWidth="1"/>
    <col min="771" max="771" width="25" customWidth="1"/>
    <col min="772" max="772" width="12.6640625" customWidth="1"/>
    <col min="773" max="773" width="1.6640625" customWidth="1"/>
    <col min="774" max="774" width="2.5546875" customWidth="1"/>
    <col min="775" max="775" width="23.5546875" customWidth="1"/>
    <col min="776" max="776" width="12.6640625" customWidth="1"/>
    <col min="777" max="777" width="2.33203125" customWidth="1"/>
    <col min="778" max="778" width="2.6640625" customWidth="1"/>
    <col min="779" max="779" width="22.5546875" customWidth="1"/>
    <col min="780" max="780" width="10" customWidth="1"/>
    <col min="781" max="781" width="2.6640625" customWidth="1"/>
    <col min="782" max="782" width="2.33203125" customWidth="1"/>
    <col min="783" max="783" width="23.88671875" customWidth="1"/>
    <col min="784" max="784" width="12" customWidth="1"/>
    <col min="785" max="785" width="2.5546875" customWidth="1"/>
    <col min="786" max="786" width="2.44140625" customWidth="1"/>
    <col min="787" max="787" width="20.33203125" customWidth="1"/>
    <col min="1024" max="1024" width="14" customWidth="1"/>
    <col min="1025" max="1025" width="1.88671875" customWidth="1"/>
    <col min="1026" max="1026" width="3.109375" customWidth="1"/>
    <col min="1027" max="1027" width="25" customWidth="1"/>
    <col min="1028" max="1028" width="12.6640625" customWidth="1"/>
    <col min="1029" max="1029" width="1.6640625" customWidth="1"/>
    <col min="1030" max="1030" width="2.5546875" customWidth="1"/>
    <col min="1031" max="1031" width="23.5546875" customWidth="1"/>
    <col min="1032" max="1032" width="12.6640625" customWidth="1"/>
    <col min="1033" max="1033" width="2.33203125" customWidth="1"/>
    <col min="1034" max="1034" width="2.6640625" customWidth="1"/>
    <col min="1035" max="1035" width="22.5546875" customWidth="1"/>
    <col min="1036" max="1036" width="10" customWidth="1"/>
    <col min="1037" max="1037" width="2.6640625" customWidth="1"/>
    <col min="1038" max="1038" width="2.33203125" customWidth="1"/>
    <col min="1039" max="1039" width="23.88671875" customWidth="1"/>
    <col min="1040" max="1040" width="12" customWidth="1"/>
    <col min="1041" max="1041" width="2.5546875" customWidth="1"/>
    <col min="1042" max="1042" width="2.44140625" customWidth="1"/>
    <col min="1043" max="1043" width="20.33203125" customWidth="1"/>
    <col min="1280" max="1280" width="14" customWidth="1"/>
    <col min="1281" max="1281" width="1.88671875" customWidth="1"/>
    <col min="1282" max="1282" width="3.109375" customWidth="1"/>
    <col min="1283" max="1283" width="25" customWidth="1"/>
    <col min="1284" max="1284" width="12.6640625" customWidth="1"/>
    <col min="1285" max="1285" width="1.6640625" customWidth="1"/>
    <col min="1286" max="1286" width="2.5546875" customWidth="1"/>
    <col min="1287" max="1287" width="23.5546875" customWidth="1"/>
    <col min="1288" max="1288" width="12.6640625" customWidth="1"/>
    <col min="1289" max="1289" width="2.33203125" customWidth="1"/>
    <col min="1290" max="1290" width="2.6640625" customWidth="1"/>
    <col min="1291" max="1291" width="22.5546875" customWidth="1"/>
    <col min="1292" max="1292" width="10" customWidth="1"/>
    <col min="1293" max="1293" width="2.6640625" customWidth="1"/>
    <col min="1294" max="1294" width="2.33203125" customWidth="1"/>
    <col min="1295" max="1295" width="23.88671875" customWidth="1"/>
    <col min="1296" max="1296" width="12" customWidth="1"/>
    <col min="1297" max="1297" width="2.5546875" customWidth="1"/>
    <col min="1298" max="1298" width="2.44140625" customWidth="1"/>
    <col min="1299" max="1299" width="20.33203125" customWidth="1"/>
    <col min="1536" max="1536" width="14" customWidth="1"/>
    <col min="1537" max="1537" width="1.88671875" customWidth="1"/>
    <col min="1538" max="1538" width="3.109375" customWidth="1"/>
    <col min="1539" max="1539" width="25" customWidth="1"/>
    <col min="1540" max="1540" width="12.6640625" customWidth="1"/>
    <col min="1541" max="1541" width="1.6640625" customWidth="1"/>
    <col min="1542" max="1542" width="2.5546875" customWidth="1"/>
    <col min="1543" max="1543" width="23.5546875" customWidth="1"/>
    <col min="1544" max="1544" width="12.6640625" customWidth="1"/>
    <col min="1545" max="1545" width="2.33203125" customWidth="1"/>
    <col min="1546" max="1546" width="2.6640625" customWidth="1"/>
    <col min="1547" max="1547" width="22.5546875" customWidth="1"/>
    <col min="1548" max="1548" width="10" customWidth="1"/>
    <col min="1549" max="1549" width="2.6640625" customWidth="1"/>
    <col min="1550" max="1550" width="2.33203125" customWidth="1"/>
    <col min="1551" max="1551" width="23.88671875" customWidth="1"/>
    <col min="1552" max="1552" width="12" customWidth="1"/>
    <col min="1553" max="1553" width="2.5546875" customWidth="1"/>
    <col min="1554" max="1554" width="2.44140625" customWidth="1"/>
    <col min="1555" max="1555" width="20.33203125" customWidth="1"/>
    <col min="1792" max="1792" width="14" customWidth="1"/>
    <col min="1793" max="1793" width="1.88671875" customWidth="1"/>
    <col min="1794" max="1794" width="3.109375" customWidth="1"/>
    <col min="1795" max="1795" width="25" customWidth="1"/>
    <col min="1796" max="1796" width="12.6640625" customWidth="1"/>
    <col min="1797" max="1797" width="1.6640625" customWidth="1"/>
    <col min="1798" max="1798" width="2.5546875" customWidth="1"/>
    <col min="1799" max="1799" width="23.5546875" customWidth="1"/>
    <col min="1800" max="1800" width="12.6640625" customWidth="1"/>
    <col min="1801" max="1801" width="2.33203125" customWidth="1"/>
    <col min="1802" max="1802" width="2.6640625" customWidth="1"/>
    <col min="1803" max="1803" width="22.5546875" customWidth="1"/>
    <col min="1804" max="1804" width="10" customWidth="1"/>
    <col min="1805" max="1805" width="2.6640625" customWidth="1"/>
    <col min="1806" max="1806" width="2.33203125" customWidth="1"/>
    <col min="1807" max="1807" width="23.88671875" customWidth="1"/>
    <col min="1808" max="1808" width="12" customWidth="1"/>
    <col min="1809" max="1809" width="2.5546875" customWidth="1"/>
    <col min="1810" max="1810" width="2.44140625" customWidth="1"/>
    <col min="1811" max="1811" width="20.33203125" customWidth="1"/>
    <col min="2048" max="2048" width="14" customWidth="1"/>
    <col min="2049" max="2049" width="1.88671875" customWidth="1"/>
    <col min="2050" max="2050" width="3.109375" customWidth="1"/>
    <col min="2051" max="2051" width="25" customWidth="1"/>
    <col min="2052" max="2052" width="12.6640625" customWidth="1"/>
    <col min="2053" max="2053" width="1.6640625" customWidth="1"/>
    <col min="2054" max="2054" width="2.5546875" customWidth="1"/>
    <col min="2055" max="2055" width="23.5546875" customWidth="1"/>
    <col min="2056" max="2056" width="12.6640625" customWidth="1"/>
    <col min="2057" max="2057" width="2.33203125" customWidth="1"/>
    <col min="2058" max="2058" width="2.6640625" customWidth="1"/>
    <col min="2059" max="2059" width="22.5546875" customWidth="1"/>
    <col min="2060" max="2060" width="10" customWidth="1"/>
    <col min="2061" max="2061" width="2.6640625" customWidth="1"/>
    <col min="2062" max="2062" width="2.33203125" customWidth="1"/>
    <col min="2063" max="2063" width="23.88671875" customWidth="1"/>
    <col min="2064" max="2064" width="12" customWidth="1"/>
    <col min="2065" max="2065" width="2.5546875" customWidth="1"/>
    <col min="2066" max="2066" width="2.44140625" customWidth="1"/>
    <col min="2067" max="2067" width="20.33203125" customWidth="1"/>
    <col min="2304" max="2304" width="14" customWidth="1"/>
    <col min="2305" max="2305" width="1.88671875" customWidth="1"/>
    <col min="2306" max="2306" width="3.109375" customWidth="1"/>
    <col min="2307" max="2307" width="25" customWidth="1"/>
    <col min="2308" max="2308" width="12.6640625" customWidth="1"/>
    <col min="2309" max="2309" width="1.6640625" customWidth="1"/>
    <col min="2310" max="2310" width="2.5546875" customWidth="1"/>
    <col min="2311" max="2311" width="23.5546875" customWidth="1"/>
    <col min="2312" max="2312" width="12.6640625" customWidth="1"/>
    <col min="2313" max="2313" width="2.33203125" customWidth="1"/>
    <col min="2314" max="2314" width="2.6640625" customWidth="1"/>
    <col min="2315" max="2315" width="22.5546875" customWidth="1"/>
    <col min="2316" max="2316" width="10" customWidth="1"/>
    <col min="2317" max="2317" width="2.6640625" customWidth="1"/>
    <col min="2318" max="2318" width="2.33203125" customWidth="1"/>
    <col min="2319" max="2319" width="23.88671875" customWidth="1"/>
    <col min="2320" max="2320" width="12" customWidth="1"/>
    <col min="2321" max="2321" width="2.5546875" customWidth="1"/>
    <col min="2322" max="2322" width="2.44140625" customWidth="1"/>
    <col min="2323" max="2323" width="20.33203125" customWidth="1"/>
    <col min="2560" max="2560" width="14" customWidth="1"/>
    <col min="2561" max="2561" width="1.88671875" customWidth="1"/>
    <col min="2562" max="2562" width="3.109375" customWidth="1"/>
    <col min="2563" max="2563" width="25" customWidth="1"/>
    <col min="2564" max="2564" width="12.6640625" customWidth="1"/>
    <col min="2565" max="2565" width="1.6640625" customWidth="1"/>
    <col min="2566" max="2566" width="2.5546875" customWidth="1"/>
    <col min="2567" max="2567" width="23.5546875" customWidth="1"/>
    <col min="2568" max="2568" width="12.6640625" customWidth="1"/>
    <col min="2569" max="2569" width="2.33203125" customWidth="1"/>
    <col min="2570" max="2570" width="2.6640625" customWidth="1"/>
    <col min="2571" max="2571" width="22.5546875" customWidth="1"/>
    <col min="2572" max="2572" width="10" customWidth="1"/>
    <col min="2573" max="2573" width="2.6640625" customWidth="1"/>
    <col min="2574" max="2574" width="2.33203125" customWidth="1"/>
    <col min="2575" max="2575" width="23.88671875" customWidth="1"/>
    <col min="2576" max="2576" width="12" customWidth="1"/>
    <col min="2577" max="2577" width="2.5546875" customWidth="1"/>
    <col min="2578" max="2578" width="2.44140625" customWidth="1"/>
    <col min="2579" max="2579" width="20.33203125" customWidth="1"/>
    <col min="2816" max="2816" width="14" customWidth="1"/>
    <col min="2817" max="2817" width="1.88671875" customWidth="1"/>
    <col min="2818" max="2818" width="3.109375" customWidth="1"/>
    <col min="2819" max="2819" width="25" customWidth="1"/>
    <col min="2820" max="2820" width="12.6640625" customWidth="1"/>
    <col min="2821" max="2821" width="1.6640625" customWidth="1"/>
    <col min="2822" max="2822" width="2.5546875" customWidth="1"/>
    <col min="2823" max="2823" width="23.5546875" customWidth="1"/>
    <col min="2824" max="2824" width="12.6640625" customWidth="1"/>
    <col min="2825" max="2825" width="2.33203125" customWidth="1"/>
    <col min="2826" max="2826" width="2.6640625" customWidth="1"/>
    <col min="2827" max="2827" width="22.5546875" customWidth="1"/>
    <col min="2828" max="2828" width="10" customWidth="1"/>
    <col min="2829" max="2829" width="2.6640625" customWidth="1"/>
    <col min="2830" max="2830" width="2.33203125" customWidth="1"/>
    <col min="2831" max="2831" width="23.88671875" customWidth="1"/>
    <col min="2832" max="2832" width="12" customWidth="1"/>
    <col min="2833" max="2833" width="2.5546875" customWidth="1"/>
    <col min="2834" max="2834" width="2.44140625" customWidth="1"/>
    <col min="2835" max="2835" width="20.33203125" customWidth="1"/>
    <col min="3072" max="3072" width="14" customWidth="1"/>
    <col min="3073" max="3073" width="1.88671875" customWidth="1"/>
    <col min="3074" max="3074" width="3.109375" customWidth="1"/>
    <col min="3075" max="3075" width="25" customWidth="1"/>
    <col min="3076" max="3076" width="12.6640625" customWidth="1"/>
    <col min="3077" max="3077" width="1.6640625" customWidth="1"/>
    <col min="3078" max="3078" width="2.5546875" customWidth="1"/>
    <col min="3079" max="3079" width="23.5546875" customWidth="1"/>
    <col min="3080" max="3080" width="12.6640625" customWidth="1"/>
    <col min="3081" max="3081" width="2.33203125" customWidth="1"/>
    <col min="3082" max="3082" width="2.6640625" customWidth="1"/>
    <col min="3083" max="3083" width="22.5546875" customWidth="1"/>
    <col min="3084" max="3084" width="10" customWidth="1"/>
    <col min="3085" max="3085" width="2.6640625" customWidth="1"/>
    <col min="3086" max="3086" width="2.33203125" customWidth="1"/>
    <col min="3087" max="3087" width="23.88671875" customWidth="1"/>
    <col min="3088" max="3088" width="12" customWidth="1"/>
    <col min="3089" max="3089" width="2.5546875" customWidth="1"/>
    <col min="3090" max="3090" width="2.44140625" customWidth="1"/>
    <col min="3091" max="3091" width="20.33203125" customWidth="1"/>
    <col min="3328" max="3328" width="14" customWidth="1"/>
    <col min="3329" max="3329" width="1.88671875" customWidth="1"/>
    <col min="3330" max="3330" width="3.109375" customWidth="1"/>
    <col min="3331" max="3331" width="25" customWidth="1"/>
    <col min="3332" max="3332" width="12.6640625" customWidth="1"/>
    <col min="3333" max="3333" width="1.6640625" customWidth="1"/>
    <col min="3334" max="3334" width="2.5546875" customWidth="1"/>
    <col min="3335" max="3335" width="23.5546875" customWidth="1"/>
    <col min="3336" max="3336" width="12.6640625" customWidth="1"/>
    <col min="3337" max="3337" width="2.33203125" customWidth="1"/>
    <col min="3338" max="3338" width="2.6640625" customWidth="1"/>
    <col min="3339" max="3339" width="22.5546875" customWidth="1"/>
    <col min="3340" max="3340" width="10" customWidth="1"/>
    <col min="3341" max="3341" width="2.6640625" customWidth="1"/>
    <col min="3342" max="3342" width="2.33203125" customWidth="1"/>
    <col min="3343" max="3343" width="23.88671875" customWidth="1"/>
    <col min="3344" max="3344" width="12" customWidth="1"/>
    <col min="3345" max="3345" width="2.5546875" customWidth="1"/>
    <col min="3346" max="3346" width="2.44140625" customWidth="1"/>
    <col min="3347" max="3347" width="20.33203125" customWidth="1"/>
    <col min="3584" max="3584" width="14" customWidth="1"/>
    <col min="3585" max="3585" width="1.88671875" customWidth="1"/>
    <col min="3586" max="3586" width="3.109375" customWidth="1"/>
    <col min="3587" max="3587" width="25" customWidth="1"/>
    <col min="3588" max="3588" width="12.6640625" customWidth="1"/>
    <col min="3589" max="3589" width="1.6640625" customWidth="1"/>
    <col min="3590" max="3590" width="2.5546875" customWidth="1"/>
    <col min="3591" max="3591" width="23.5546875" customWidth="1"/>
    <col min="3592" max="3592" width="12.6640625" customWidth="1"/>
    <col min="3593" max="3593" width="2.33203125" customWidth="1"/>
    <col min="3594" max="3594" width="2.6640625" customWidth="1"/>
    <col min="3595" max="3595" width="22.5546875" customWidth="1"/>
    <col min="3596" max="3596" width="10" customWidth="1"/>
    <col min="3597" max="3597" width="2.6640625" customWidth="1"/>
    <col min="3598" max="3598" width="2.33203125" customWidth="1"/>
    <col min="3599" max="3599" width="23.88671875" customWidth="1"/>
    <col min="3600" max="3600" width="12" customWidth="1"/>
    <col min="3601" max="3601" width="2.5546875" customWidth="1"/>
    <col min="3602" max="3602" width="2.44140625" customWidth="1"/>
    <col min="3603" max="3603" width="20.33203125" customWidth="1"/>
    <col min="3840" max="3840" width="14" customWidth="1"/>
    <col min="3841" max="3841" width="1.88671875" customWidth="1"/>
    <col min="3842" max="3842" width="3.109375" customWidth="1"/>
    <col min="3843" max="3843" width="25" customWidth="1"/>
    <col min="3844" max="3844" width="12.6640625" customWidth="1"/>
    <col min="3845" max="3845" width="1.6640625" customWidth="1"/>
    <col min="3846" max="3846" width="2.5546875" customWidth="1"/>
    <col min="3847" max="3847" width="23.5546875" customWidth="1"/>
    <col min="3848" max="3848" width="12.6640625" customWidth="1"/>
    <col min="3849" max="3849" width="2.33203125" customWidth="1"/>
    <col min="3850" max="3850" width="2.6640625" customWidth="1"/>
    <col min="3851" max="3851" width="22.5546875" customWidth="1"/>
    <col min="3852" max="3852" width="10" customWidth="1"/>
    <col min="3853" max="3853" width="2.6640625" customWidth="1"/>
    <col min="3854" max="3854" width="2.33203125" customWidth="1"/>
    <col min="3855" max="3855" width="23.88671875" customWidth="1"/>
    <col min="3856" max="3856" width="12" customWidth="1"/>
    <col min="3857" max="3857" width="2.5546875" customWidth="1"/>
    <col min="3858" max="3858" width="2.44140625" customWidth="1"/>
    <col min="3859" max="3859" width="20.33203125" customWidth="1"/>
    <col min="4096" max="4096" width="14" customWidth="1"/>
    <col min="4097" max="4097" width="1.88671875" customWidth="1"/>
    <col min="4098" max="4098" width="3.109375" customWidth="1"/>
    <col min="4099" max="4099" width="25" customWidth="1"/>
    <col min="4100" max="4100" width="12.6640625" customWidth="1"/>
    <col min="4101" max="4101" width="1.6640625" customWidth="1"/>
    <col min="4102" max="4102" width="2.5546875" customWidth="1"/>
    <col min="4103" max="4103" width="23.5546875" customWidth="1"/>
    <col min="4104" max="4104" width="12.6640625" customWidth="1"/>
    <col min="4105" max="4105" width="2.33203125" customWidth="1"/>
    <col min="4106" max="4106" width="2.6640625" customWidth="1"/>
    <col min="4107" max="4107" width="22.5546875" customWidth="1"/>
    <col min="4108" max="4108" width="10" customWidth="1"/>
    <col min="4109" max="4109" width="2.6640625" customWidth="1"/>
    <col min="4110" max="4110" width="2.33203125" customWidth="1"/>
    <col min="4111" max="4111" width="23.88671875" customWidth="1"/>
    <col min="4112" max="4112" width="12" customWidth="1"/>
    <col min="4113" max="4113" width="2.5546875" customWidth="1"/>
    <col min="4114" max="4114" width="2.44140625" customWidth="1"/>
    <col min="4115" max="4115" width="20.33203125" customWidth="1"/>
    <col min="4352" max="4352" width="14" customWidth="1"/>
    <col min="4353" max="4353" width="1.88671875" customWidth="1"/>
    <col min="4354" max="4354" width="3.109375" customWidth="1"/>
    <col min="4355" max="4355" width="25" customWidth="1"/>
    <col min="4356" max="4356" width="12.6640625" customWidth="1"/>
    <col min="4357" max="4357" width="1.6640625" customWidth="1"/>
    <col min="4358" max="4358" width="2.5546875" customWidth="1"/>
    <col min="4359" max="4359" width="23.5546875" customWidth="1"/>
    <col min="4360" max="4360" width="12.6640625" customWidth="1"/>
    <col min="4361" max="4361" width="2.33203125" customWidth="1"/>
    <col min="4362" max="4362" width="2.6640625" customWidth="1"/>
    <col min="4363" max="4363" width="22.5546875" customWidth="1"/>
    <col min="4364" max="4364" width="10" customWidth="1"/>
    <col min="4365" max="4365" width="2.6640625" customWidth="1"/>
    <col min="4366" max="4366" width="2.33203125" customWidth="1"/>
    <col min="4367" max="4367" width="23.88671875" customWidth="1"/>
    <col min="4368" max="4368" width="12" customWidth="1"/>
    <col min="4369" max="4369" width="2.5546875" customWidth="1"/>
    <col min="4370" max="4370" width="2.44140625" customWidth="1"/>
    <col min="4371" max="4371" width="20.33203125" customWidth="1"/>
    <col min="4608" max="4608" width="14" customWidth="1"/>
    <col min="4609" max="4609" width="1.88671875" customWidth="1"/>
    <col min="4610" max="4610" width="3.109375" customWidth="1"/>
    <col min="4611" max="4611" width="25" customWidth="1"/>
    <col min="4612" max="4612" width="12.6640625" customWidth="1"/>
    <col min="4613" max="4613" width="1.6640625" customWidth="1"/>
    <col min="4614" max="4614" width="2.5546875" customWidth="1"/>
    <col min="4615" max="4615" width="23.5546875" customWidth="1"/>
    <col min="4616" max="4616" width="12.6640625" customWidth="1"/>
    <col min="4617" max="4617" width="2.33203125" customWidth="1"/>
    <col min="4618" max="4618" width="2.6640625" customWidth="1"/>
    <col min="4619" max="4619" width="22.5546875" customWidth="1"/>
    <col min="4620" max="4620" width="10" customWidth="1"/>
    <col min="4621" max="4621" width="2.6640625" customWidth="1"/>
    <col min="4622" max="4622" width="2.33203125" customWidth="1"/>
    <col min="4623" max="4623" width="23.88671875" customWidth="1"/>
    <col min="4624" max="4624" width="12" customWidth="1"/>
    <col min="4625" max="4625" width="2.5546875" customWidth="1"/>
    <col min="4626" max="4626" width="2.44140625" customWidth="1"/>
    <col min="4627" max="4627" width="20.33203125" customWidth="1"/>
    <col min="4864" max="4864" width="14" customWidth="1"/>
    <col min="4865" max="4865" width="1.88671875" customWidth="1"/>
    <col min="4866" max="4866" width="3.109375" customWidth="1"/>
    <col min="4867" max="4867" width="25" customWidth="1"/>
    <col min="4868" max="4868" width="12.6640625" customWidth="1"/>
    <col min="4869" max="4869" width="1.6640625" customWidth="1"/>
    <col min="4870" max="4870" width="2.5546875" customWidth="1"/>
    <col min="4871" max="4871" width="23.5546875" customWidth="1"/>
    <col min="4872" max="4872" width="12.6640625" customWidth="1"/>
    <col min="4873" max="4873" width="2.33203125" customWidth="1"/>
    <col min="4874" max="4874" width="2.6640625" customWidth="1"/>
    <col min="4875" max="4875" width="22.5546875" customWidth="1"/>
    <col min="4876" max="4876" width="10" customWidth="1"/>
    <col min="4877" max="4877" width="2.6640625" customWidth="1"/>
    <col min="4878" max="4878" width="2.33203125" customWidth="1"/>
    <col min="4879" max="4879" width="23.88671875" customWidth="1"/>
    <col min="4880" max="4880" width="12" customWidth="1"/>
    <col min="4881" max="4881" width="2.5546875" customWidth="1"/>
    <col min="4882" max="4882" width="2.44140625" customWidth="1"/>
    <col min="4883" max="4883" width="20.33203125" customWidth="1"/>
    <col min="5120" max="5120" width="14" customWidth="1"/>
    <col min="5121" max="5121" width="1.88671875" customWidth="1"/>
    <col min="5122" max="5122" width="3.109375" customWidth="1"/>
    <col min="5123" max="5123" width="25" customWidth="1"/>
    <col min="5124" max="5124" width="12.6640625" customWidth="1"/>
    <col min="5125" max="5125" width="1.6640625" customWidth="1"/>
    <col min="5126" max="5126" width="2.5546875" customWidth="1"/>
    <col min="5127" max="5127" width="23.5546875" customWidth="1"/>
    <col min="5128" max="5128" width="12.6640625" customWidth="1"/>
    <col min="5129" max="5129" width="2.33203125" customWidth="1"/>
    <col min="5130" max="5130" width="2.6640625" customWidth="1"/>
    <col min="5131" max="5131" width="22.5546875" customWidth="1"/>
    <col min="5132" max="5132" width="10" customWidth="1"/>
    <col min="5133" max="5133" width="2.6640625" customWidth="1"/>
    <col min="5134" max="5134" width="2.33203125" customWidth="1"/>
    <col min="5135" max="5135" width="23.88671875" customWidth="1"/>
    <col min="5136" max="5136" width="12" customWidth="1"/>
    <col min="5137" max="5137" width="2.5546875" customWidth="1"/>
    <col min="5138" max="5138" width="2.44140625" customWidth="1"/>
    <col min="5139" max="5139" width="20.33203125" customWidth="1"/>
    <col min="5376" max="5376" width="14" customWidth="1"/>
    <col min="5377" max="5377" width="1.88671875" customWidth="1"/>
    <col min="5378" max="5378" width="3.109375" customWidth="1"/>
    <col min="5379" max="5379" width="25" customWidth="1"/>
    <col min="5380" max="5380" width="12.6640625" customWidth="1"/>
    <col min="5381" max="5381" width="1.6640625" customWidth="1"/>
    <col min="5382" max="5382" width="2.5546875" customWidth="1"/>
    <col min="5383" max="5383" width="23.5546875" customWidth="1"/>
    <col min="5384" max="5384" width="12.6640625" customWidth="1"/>
    <col min="5385" max="5385" width="2.33203125" customWidth="1"/>
    <col min="5386" max="5386" width="2.6640625" customWidth="1"/>
    <col min="5387" max="5387" width="22.5546875" customWidth="1"/>
    <col min="5388" max="5388" width="10" customWidth="1"/>
    <col min="5389" max="5389" width="2.6640625" customWidth="1"/>
    <col min="5390" max="5390" width="2.33203125" customWidth="1"/>
    <col min="5391" max="5391" width="23.88671875" customWidth="1"/>
    <col min="5392" max="5392" width="12" customWidth="1"/>
    <col min="5393" max="5393" width="2.5546875" customWidth="1"/>
    <col min="5394" max="5394" width="2.44140625" customWidth="1"/>
    <col min="5395" max="5395" width="20.33203125" customWidth="1"/>
    <col min="5632" max="5632" width="14" customWidth="1"/>
    <col min="5633" max="5633" width="1.88671875" customWidth="1"/>
    <col min="5634" max="5634" width="3.109375" customWidth="1"/>
    <col min="5635" max="5635" width="25" customWidth="1"/>
    <col min="5636" max="5636" width="12.6640625" customWidth="1"/>
    <col min="5637" max="5637" width="1.6640625" customWidth="1"/>
    <col min="5638" max="5638" width="2.5546875" customWidth="1"/>
    <col min="5639" max="5639" width="23.5546875" customWidth="1"/>
    <col min="5640" max="5640" width="12.6640625" customWidth="1"/>
    <col min="5641" max="5641" width="2.33203125" customWidth="1"/>
    <col min="5642" max="5642" width="2.6640625" customWidth="1"/>
    <col min="5643" max="5643" width="22.5546875" customWidth="1"/>
    <col min="5644" max="5644" width="10" customWidth="1"/>
    <col min="5645" max="5645" width="2.6640625" customWidth="1"/>
    <col min="5646" max="5646" width="2.33203125" customWidth="1"/>
    <col min="5647" max="5647" width="23.88671875" customWidth="1"/>
    <col min="5648" max="5648" width="12" customWidth="1"/>
    <col min="5649" max="5649" width="2.5546875" customWidth="1"/>
    <col min="5650" max="5650" width="2.44140625" customWidth="1"/>
    <col min="5651" max="5651" width="20.33203125" customWidth="1"/>
    <col min="5888" max="5888" width="14" customWidth="1"/>
    <col min="5889" max="5889" width="1.88671875" customWidth="1"/>
    <col min="5890" max="5890" width="3.109375" customWidth="1"/>
    <col min="5891" max="5891" width="25" customWidth="1"/>
    <col min="5892" max="5892" width="12.6640625" customWidth="1"/>
    <col min="5893" max="5893" width="1.6640625" customWidth="1"/>
    <col min="5894" max="5894" width="2.5546875" customWidth="1"/>
    <col min="5895" max="5895" width="23.5546875" customWidth="1"/>
    <col min="5896" max="5896" width="12.6640625" customWidth="1"/>
    <col min="5897" max="5897" width="2.33203125" customWidth="1"/>
    <col min="5898" max="5898" width="2.6640625" customWidth="1"/>
    <col min="5899" max="5899" width="22.5546875" customWidth="1"/>
    <col min="5900" max="5900" width="10" customWidth="1"/>
    <col min="5901" max="5901" width="2.6640625" customWidth="1"/>
    <col min="5902" max="5902" width="2.33203125" customWidth="1"/>
    <col min="5903" max="5903" width="23.88671875" customWidth="1"/>
    <col min="5904" max="5904" width="12" customWidth="1"/>
    <col min="5905" max="5905" width="2.5546875" customWidth="1"/>
    <col min="5906" max="5906" width="2.44140625" customWidth="1"/>
    <col min="5907" max="5907" width="20.33203125" customWidth="1"/>
    <col min="6144" max="6144" width="14" customWidth="1"/>
    <col min="6145" max="6145" width="1.88671875" customWidth="1"/>
    <col min="6146" max="6146" width="3.109375" customWidth="1"/>
    <col min="6147" max="6147" width="25" customWidth="1"/>
    <col min="6148" max="6148" width="12.6640625" customWidth="1"/>
    <col min="6149" max="6149" width="1.6640625" customWidth="1"/>
    <col min="6150" max="6150" width="2.5546875" customWidth="1"/>
    <col min="6151" max="6151" width="23.5546875" customWidth="1"/>
    <col min="6152" max="6152" width="12.6640625" customWidth="1"/>
    <col min="6153" max="6153" width="2.33203125" customWidth="1"/>
    <col min="6154" max="6154" width="2.6640625" customWidth="1"/>
    <col min="6155" max="6155" width="22.5546875" customWidth="1"/>
    <col min="6156" max="6156" width="10" customWidth="1"/>
    <col min="6157" max="6157" width="2.6640625" customWidth="1"/>
    <col min="6158" max="6158" width="2.33203125" customWidth="1"/>
    <col min="6159" max="6159" width="23.88671875" customWidth="1"/>
    <col min="6160" max="6160" width="12" customWidth="1"/>
    <col min="6161" max="6161" width="2.5546875" customWidth="1"/>
    <col min="6162" max="6162" width="2.44140625" customWidth="1"/>
    <col min="6163" max="6163" width="20.33203125" customWidth="1"/>
    <col min="6400" max="6400" width="14" customWidth="1"/>
    <col min="6401" max="6401" width="1.88671875" customWidth="1"/>
    <col min="6402" max="6402" width="3.109375" customWidth="1"/>
    <col min="6403" max="6403" width="25" customWidth="1"/>
    <col min="6404" max="6404" width="12.6640625" customWidth="1"/>
    <col min="6405" max="6405" width="1.6640625" customWidth="1"/>
    <col min="6406" max="6406" width="2.5546875" customWidth="1"/>
    <col min="6407" max="6407" width="23.5546875" customWidth="1"/>
    <col min="6408" max="6408" width="12.6640625" customWidth="1"/>
    <col min="6409" max="6409" width="2.33203125" customWidth="1"/>
    <col min="6410" max="6410" width="2.6640625" customWidth="1"/>
    <col min="6411" max="6411" width="22.5546875" customWidth="1"/>
    <col min="6412" max="6412" width="10" customWidth="1"/>
    <col min="6413" max="6413" width="2.6640625" customWidth="1"/>
    <col min="6414" max="6414" width="2.33203125" customWidth="1"/>
    <col min="6415" max="6415" width="23.88671875" customWidth="1"/>
    <col min="6416" max="6416" width="12" customWidth="1"/>
    <col min="6417" max="6417" width="2.5546875" customWidth="1"/>
    <col min="6418" max="6418" width="2.44140625" customWidth="1"/>
    <col min="6419" max="6419" width="20.33203125" customWidth="1"/>
    <col min="6656" max="6656" width="14" customWidth="1"/>
    <col min="6657" max="6657" width="1.88671875" customWidth="1"/>
    <col min="6658" max="6658" width="3.109375" customWidth="1"/>
    <col min="6659" max="6659" width="25" customWidth="1"/>
    <col min="6660" max="6660" width="12.6640625" customWidth="1"/>
    <col min="6661" max="6661" width="1.6640625" customWidth="1"/>
    <col min="6662" max="6662" width="2.5546875" customWidth="1"/>
    <col min="6663" max="6663" width="23.5546875" customWidth="1"/>
    <col min="6664" max="6664" width="12.6640625" customWidth="1"/>
    <col min="6665" max="6665" width="2.33203125" customWidth="1"/>
    <col min="6666" max="6666" width="2.6640625" customWidth="1"/>
    <col min="6667" max="6667" width="22.5546875" customWidth="1"/>
    <col min="6668" max="6668" width="10" customWidth="1"/>
    <col min="6669" max="6669" width="2.6640625" customWidth="1"/>
    <col min="6670" max="6670" width="2.33203125" customWidth="1"/>
    <col min="6671" max="6671" width="23.88671875" customWidth="1"/>
    <col min="6672" max="6672" width="12" customWidth="1"/>
    <col min="6673" max="6673" width="2.5546875" customWidth="1"/>
    <col min="6674" max="6674" width="2.44140625" customWidth="1"/>
    <col min="6675" max="6675" width="20.33203125" customWidth="1"/>
    <col min="6912" max="6912" width="14" customWidth="1"/>
    <col min="6913" max="6913" width="1.88671875" customWidth="1"/>
    <col min="6914" max="6914" width="3.109375" customWidth="1"/>
    <col min="6915" max="6915" width="25" customWidth="1"/>
    <col min="6916" max="6916" width="12.6640625" customWidth="1"/>
    <col min="6917" max="6917" width="1.6640625" customWidth="1"/>
    <col min="6918" max="6918" width="2.5546875" customWidth="1"/>
    <col min="6919" max="6919" width="23.5546875" customWidth="1"/>
    <col min="6920" max="6920" width="12.6640625" customWidth="1"/>
    <col min="6921" max="6921" width="2.33203125" customWidth="1"/>
    <col min="6922" max="6922" width="2.6640625" customWidth="1"/>
    <col min="6923" max="6923" width="22.5546875" customWidth="1"/>
    <col min="6924" max="6924" width="10" customWidth="1"/>
    <col min="6925" max="6925" width="2.6640625" customWidth="1"/>
    <col min="6926" max="6926" width="2.33203125" customWidth="1"/>
    <col min="6927" max="6927" width="23.88671875" customWidth="1"/>
    <col min="6928" max="6928" width="12" customWidth="1"/>
    <col min="6929" max="6929" width="2.5546875" customWidth="1"/>
    <col min="6930" max="6930" width="2.44140625" customWidth="1"/>
    <col min="6931" max="6931" width="20.33203125" customWidth="1"/>
    <col min="7168" max="7168" width="14" customWidth="1"/>
    <col min="7169" max="7169" width="1.88671875" customWidth="1"/>
    <col min="7170" max="7170" width="3.109375" customWidth="1"/>
    <col min="7171" max="7171" width="25" customWidth="1"/>
    <col min="7172" max="7172" width="12.6640625" customWidth="1"/>
    <col min="7173" max="7173" width="1.6640625" customWidth="1"/>
    <col min="7174" max="7174" width="2.5546875" customWidth="1"/>
    <col min="7175" max="7175" width="23.5546875" customWidth="1"/>
    <col min="7176" max="7176" width="12.6640625" customWidth="1"/>
    <col min="7177" max="7177" width="2.33203125" customWidth="1"/>
    <col min="7178" max="7178" width="2.6640625" customWidth="1"/>
    <col min="7179" max="7179" width="22.5546875" customWidth="1"/>
    <col min="7180" max="7180" width="10" customWidth="1"/>
    <col min="7181" max="7181" width="2.6640625" customWidth="1"/>
    <col min="7182" max="7182" width="2.33203125" customWidth="1"/>
    <col min="7183" max="7183" width="23.88671875" customWidth="1"/>
    <col min="7184" max="7184" width="12" customWidth="1"/>
    <col min="7185" max="7185" width="2.5546875" customWidth="1"/>
    <col min="7186" max="7186" width="2.44140625" customWidth="1"/>
    <col min="7187" max="7187" width="20.33203125" customWidth="1"/>
    <col min="7424" max="7424" width="14" customWidth="1"/>
    <col min="7425" max="7425" width="1.88671875" customWidth="1"/>
    <col min="7426" max="7426" width="3.109375" customWidth="1"/>
    <col min="7427" max="7427" width="25" customWidth="1"/>
    <col min="7428" max="7428" width="12.6640625" customWidth="1"/>
    <col min="7429" max="7429" width="1.6640625" customWidth="1"/>
    <col min="7430" max="7430" width="2.5546875" customWidth="1"/>
    <col min="7431" max="7431" width="23.5546875" customWidth="1"/>
    <col min="7432" max="7432" width="12.6640625" customWidth="1"/>
    <col min="7433" max="7433" width="2.33203125" customWidth="1"/>
    <col min="7434" max="7434" width="2.6640625" customWidth="1"/>
    <col min="7435" max="7435" width="22.5546875" customWidth="1"/>
    <col min="7436" max="7436" width="10" customWidth="1"/>
    <col min="7437" max="7437" width="2.6640625" customWidth="1"/>
    <col min="7438" max="7438" width="2.33203125" customWidth="1"/>
    <col min="7439" max="7439" width="23.88671875" customWidth="1"/>
    <col min="7440" max="7440" width="12" customWidth="1"/>
    <col min="7441" max="7441" width="2.5546875" customWidth="1"/>
    <col min="7442" max="7442" width="2.44140625" customWidth="1"/>
    <col min="7443" max="7443" width="20.33203125" customWidth="1"/>
    <col min="7680" max="7680" width="14" customWidth="1"/>
    <col min="7681" max="7681" width="1.88671875" customWidth="1"/>
    <col min="7682" max="7682" width="3.109375" customWidth="1"/>
    <col min="7683" max="7683" width="25" customWidth="1"/>
    <col min="7684" max="7684" width="12.6640625" customWidth="1"/>
    <col min="7685" max="7685" width="1.6640625" customWidth="1"/>
    <col min="7686" max="7686" width="2.5546875" customWidth="1"/>
    <col min="7687" max="7687" width="23.5546875" customWidth="1"/>
    <col min="7688" max="7688" width="12.6640625" customWidth="1"/>
    <col min="7689" max="7689" width="2.33203125" customWidth="1"/>
    <col min="7690" max="7690" width="2.6640625" customWidth="1"/>
    <col min="7691" max="7691" width="22.5546875" customWidth="1"/>
    <col min="7692" max="7692" width="10" customWidth="1"/>
    <col min="7693" max="7693" width="2.6640625" customWidth="1"/>
    <col min="7694" max="7694" width="2.33203125" customWidth="1"/>
    <col min="7695" max="7695" width="23.88671875" customWidth="1"/>
    <col min="7696" max="7696" width="12" customWidth="1"/>
    <col min="7697" max="7697" width="2.5546875" customWidth="1"/>
    <col min="7698" max="7698" width="2.44140625" customWidth="1"/>
    <col min="7699" max="7699" width="20.33203125" customWidth="1"/>
    <col min="7936" max="7936" width="14" customWidth="1"/>
    <col min="7937" max="7937" width="1.88671875" customWidth="1"/>
    <col min="7938" max="7938" width="3.109375" customWidth="1"/>
    <col min="7939" max="7939" width="25" customWidth="1"/>
    <col min="7940" max="7940" width="12.6640625" customWidth="1"/>
    <col min="7941" max="7941" width="1.6640625" customWidth="1"/>
    <col min="7942" max="7942" width="2.5546875" customWidth="1"/>
    <col min="7943" max="7943" width="23.5546875" customWidth="1"/>
    <col min="7944" max="7944" width="12.6640625" customWidth="1"/>
    <col min="7945" max="7945" width="2.33203125" customWidth="1"/>
    <col min="7946" max="7946" width="2.6640625" customWidth="1"/>
    <col min="7947" max="7947" width="22.5546875" customWidth="1"/>
    <col min="7948" max="7948" width="10" customWidth="1"/>
    <col min="7949" max="7949" width="2.6640625" customWidth="1"/>
    <col min="7950" max="7950" width="2.33203125" customWidth="1"/>
    <col min="7951" max="7951" width="23.88671875" customWidth="1"/>
    <col min="7952" max="7952" width="12" customWidth="1"/>
    <col min="7953" max="7953" width="2.5546875" customWidth="1"/>
    <col min="7954" max="7954" width="2.44140625" customWidth="1"/>
    <col min="7955" max="7955" width="20.33203125" customWidth="1"/>
    <col min="8192" max="8192" width="14" customWidth="1"/>
    <col min="8193" max="8193" width="1.88671875" customWidth="1"/>
    <col min="8194" max="8194" width="3.109375" customWidth="1"/>
    <col min="8195" max="8195" width="25" customWidth="1"/>
    <col min="8196" max="8196" width="12.6640625" customWidth="1"/>
    <col min="8197" max="8197" width="1.6640625" customWidth="1"/>
    <col min="8198" max="8198" width="2.5546875" customWidth="1"/>
    <col min="8199" max="8199" width="23.5546875" customWidth="1"/>
    <col min="8200" max="8200" width="12.6640625" customWidth="1"/>
    <col min="8201" max="8201" width="2.33203125" customWidth="1"/>
    <col min="8202" max="8202" width="2.6640625" customWidth="1"/>
    <col min="8203" max="8203" width="22.5546875" customWidth="1"/>
    <col min="8204" max="8204" width="10" customWidth="1"/>
    <col min="8205" max="8205" width="2.6640625" customWidth="1"/>
    <col min="8206" max="8206" width="2.33203125" customWidth="1"/>
    <col min="8207" max="8207" width="23.88671875" customWidth="1"/>
    <col min="8208" max="8208" width="12" customWidth="1"/>
    <col min="8209" max="8209" width="2.5546875" customWidth="1"/>
    <col min="8210" max="8210" width="2.44140625" customWidth="1"/>
    <col min="8211" max="8211" width="20.33203125" customWidth="1"/>
    <col min="8448" max="8448" width="14" customWidth="1"/>
    <col min="8449" max="8449" width="1.88671875" customWidth="1"/>
    <col min="8450" max="8450" width="3.109375" customWidth="1"/>
    <col min="8451" max="8451" width="25" customWidth="1"/>
    <col min="8452" max="8452" width="12.6640625" customWidth="1"/>
    <col min="8453" max="8453" width="1.6640625" customWidth="1"/>
    <col min="8454" max="8454" width="2.5546875" customWidth="1"/>
    <col min="8455" max="8455" width="23.5546875" customWidth="1"/>
    <col min="8456" max="8456" width="12.6640625" customWidth="1"/>
    <col min="8457" max="8457" width="2.33203125" customWidth="1"/>
    <col min="8458" max="8458" width="2.6640625" customWidth="1"/>
    <col min="8459" max="8459" width="22.5546875" customWidth="1"/>
    <col min="8460" max="8460" width="10" customWidth="1"/>
    <col min="8461" max="8461" width="2.6640625" customWidth="1"/>
    <col min="8462" max="8462" width="2.33203125" customWidth="1"/>
    <col min="8463" max="8463" width="23.88671875" customWidth="1"/>
    <col min="8464" max="8464" width="12" customWidth="1"/>
    <col min="8465" max="8465" width="2.5546875" customWidth="1"/>
    <col min="8466" max="8466" width="2.44140625" customWidth="1"/>
    <col min="8467" max="8467" width="20.33203125" customWidth="1"/>
    <col min="8704" max="8704" width="14" customWidth="1"/>
    <col min="8705" max="8705" width="1.88671875" customWidth="1"/>
    <col min="8706" max="8706" width="3.109375" customWidth="1"/>
    <col min="8707" max="8707" width="25" customWidth="1"/>
    <col min="8708" max="8708" width="12.6640625" customWidth="1"/>
    <col min="8709" max="8709" width="1.6640625" customWidth="1"/>
    <col min="8710" max="8710" width="2.5546875" customWidth="1"/>
    <col min="8711" max="8711" width="23.5546875" customWidth="1"/>
    <col min="8712" max="8712" width="12.6640625" customWidth="1"/>
    <col min="8713" max="8713" width="2.33203125" customWidth="1"/>
    <col min="8714" max="8714" width="2.6640625" customWidth="1"/>
    <col min="8715" max="8715" width="22.5546875" customWidth="1"/>
    <col min="8716" max="8716" width="10" customWidth="1"/>
    <col min="8717" max="8717" width="2.6640625" customWidth="1"/>
    <col min="8718" max="8718" width="2.33203125" customWidth="1"/>
    <col min="8719" max="8719" width="23.88671875" customWidth="1"/>
    <col min="8720" max="8720" width="12" customWidth="1"/>
    <col min="8721" max="8721" width="2.5546875" customWidth="1"/>
    <col min="8722" max="8722" width="2.44140625" customWidth="1"/>
    <col min="8723" max="8723" width="20.33203125" customWidth="1"/>
    <col min="8960" max="8960" width="14" customWidth="1"/>
    <col min="8961" max="8961" width="1.88671875" customWidth="1"/>
    <col min="8962" max="8962" width="3.109375" customWidth="1"/>
    <col min="8963" max="8963" width="25" customWidth="1"/>
    <col min="8964" max="8964" width="12.6640625" customWidth="1"/>
    <col min="8965" max="8965" width="1.6640625" customWidth="1"/>
    <col min="8966" max="8966" width="2.5546875" customWidth="1"/>
    <col min="8967" max="8967" width="23.5546875" customWidth="1"/>
    <col min="8968" max="8968" width="12.6640625" customWidth="1"/>
    <col min="8969" max="8969" width="2.33203125" customWidth="1"/>
    <col min="8970" max="8970" width="2.6640625" customWidth="1"/>
    <col min="8971" max="8971" width="22.5546875" customWidth="1"/>
    <col min="8972" max="8972" width="10" customWidth="1"/>
    <col min="8973" max="8973" width="2.6640625" customWidth="1"/>
    <col min="8974" max="8974" width="2.33203125" customWidth="1"/>
    <col min="8975" max="8975" width="23.88671875" customWidth="1"/>
    <col min="8976" max="8976" width="12" customWidth="1"/>
    <col min="8977" max="8977" width="2.5546875" customWidth="1"/>
    <col min="8978" max="8978" width="2.44140625" customWidth="1"/>
    <col min="8979" max="8979" width="20.33203125" customWidth="1"/>
    <col min="9216" max="9216" width="14" customWidth="1"/>
    <col min="9217" max="9217" width="1.88671875" customWidth="1"/>
    <col min="9218" max="9218" width="3.109375" customWidth="1"/>
    <col min="9219" max="9219" width="25" customWidth="1"/>
    <col min="9220" max="9220" width="12.6640625" customWidth="1"/>
    <col min="9221" max="9221" width="1.6640625" customWidth="1"/>
    <col min="9222" max="9222" width="2.5546875" customWidth="1"/>
    <col min="9223" max="9223" width="23.5546875" customWidth="1"/>
    <col min="9224" max="9224" width="12.6640625" customWidth="1"/>
    <col min="9225" max="9225" width="2.33203125" customWidth="1"/>
    <col min="9226" max="9226" width="2.6640625" customWidth="1"/>
    <col min="9227" max="9227" width="22.5546875" customWidth="1"/>
    <col min="9228" max="9228" width="10" customWidth="1"/>
    <col min="9229" max="9229" width="2.6640625" customWidth="1"/>
    <col min="9230" max="9230" width="2.33203125" customWidth="1"/>
    <col min="9231" max="9231" width="23.88671875" customWidth="1"/>
    <col min="9232" max="9232" width="12" customWidth="1"/>
    <col min="9233" max="9233" width="2.5546875" customWidth="1"/>
    <col min="9234" max="9234" width="2.44140625" customWidth="1"/>
    <col min="9235" max="9235" width="20.33203125" customWidth="1"/>
    <col min="9472" max="9472" width="14" customWidth="1"/>
    <col min="9473" max="9473" width="1.88671875" customWidth="1"/>
    <col min="9474" max="9474" width="3.109375" customWidth="1"/>
    <col min="9475" max="9475" width="25" customWidth="1"/>
    <col min="9476" max="9476" width="12.6640625" customWidth="1"/>
    <col min="9477" max="9477" width="1.6640625" customWidth="1"/>
    <col min="9478" max="9478" width="2.5546875" customWidth="1"/>
    <col min="9479" max="9479" width="23.5546875" customWidth="1"/>
    <col min="9480" max="9480" width="12.6640625" customWidth="1"/>
    <col min="9481" max="9481" width="2.33203125" customWidth="1"/>
    <col min="9482" max="9482" width="2.6640625" customWidth="1"/>
    <col min="9483" max="9483" width="22.5546875" customWidth="1"/>
    <col min="9484" max="9484" width="10" customWidth="1"/>
    <col min="9485" max="9485" width="2.6640625" customWidth="1"/>
    <col min="9486" max="9486" width="2.33203125" customWidth="1"/>
    <col min="9487" max="9487" width="23.88671875" customWidth="1"/>
    <col min="9488" max="9488" width="12" customWidth="1"/>
    <col min="9489" max="9489" width="2.5546875" customWidth="1"/>
    <col min="9490" max="9490" width="2.44140625" customWidth="1"/>
    <col min="9491" max="9491" width="20.33203125" customWidth="1"/>
    <col min="9728" max="9728" width="14" customWidth="1"/>
    <col min="9729" max="9729" width="1.88671875" customWidth="1"/>
    <col min="9730" max="9730" width="3.109375" customWidth="1"/>
    <col min="9731" max="9731" width="25" customWidth="1"/>
    <col min="9732" max="9732" width="12.6640625" customWidth="1"/>
    <col min="9733" max="9733" width="1.6640625" customWidth="1"/>
    <col min="9734" max="9734" width="2.5546875" customWidth="1"/>
    <col min="9735" max="9735" width="23.5546875" customWidth="1"/>
    <col min="9736" max="9736" width="12.6640625" customWidth="1"/>
    <col min="9737" max="9737" width="2.33203125" customWidth="1"/>
    <col min="9738" max="9738" width="2.6640625" customWidth="1"/>
    <col min="9739" max="9739" width="22.5546875" customWidth="1"/>
    <col min="9740" max="9740" width="10" customWidth="1"/>
    <col min="9741" max="9741" width="2.6640625" customWidth="1"/>
    <col min="9742" max="9742" width="2.33203125" customWidth="1"/>
    <col min="9743" max="9743" width="23.88671875" customWidth="1"/>
    <col min="9744" max="9744" width="12" customWidth="1"/>
    <col min="9745" max="9745" width="2.5546875" customWidth="1"/>
    <col min="9746" max="9746" width="2.44140625" customWidth="1"/>
    <col min="9747" max="9747" width="20.33203125" customWidth="1"/>
    <col min="9984" max="9984" width="14" customWidth="1"/>
    <col min="9985" max="9985" width="1.88671875" customWidth="1"/>
    <col min="9986" max="9986" width="3.109375" customWidth="1"/>
    <col min="9987" max="9987" width="25" customWidth="1"/>
    <col min="9988" max="9988" width="12.6640625" customWidth="1"/>
    <col min="9989" max="9989" width="1.6640625" customWidth="1"/>
    <col min="9990" max="9990" width="2.5546875" customWidth="1"/>
    <col min="9991" max="9991" width="23.5546875" customWidth="1"/>
    <col min="9992" max="9992" width="12.6640625" customWidth="1"/>
    <col min="9993" max="9993" width="2.33203125" customWidth="1"/>
    <col min="9994" max="9994" width="2.6640625" customWidth="1"/>
    <col min="9995" max="9995" width="22.5546875" customWidth="1"/>
    <col min="9996" max="9996" width="10" customWidth="1"/>
    <col min="9997" max="9997" width="2.6640625" customWidth="1"/>
    <col min="9998" max="9998" width="2.33203125" customWidth="1"/>
    <col min="9999" max="9999" width="23.88671875" customWidth="1"/>
    <col min="10000" max="10000" width="12" customWidth="1"/>
    <col min="10001" max="10001" width="2.5546875" customWidth="1"/>
    <col min="10002" max="10002" width="2.44140625" customWidth="1"/>
    <col min="10003" max="10003" width="20.33203125" customWidth="1"/>
    <col min="10240" max="10240" width="14" customWidth="1"/>
    <col min="10241" max="10241" width="1.88671875" customWidth="1"/>
    <col min="10242" max="10242" width="3.109375" customWidth="1"/>
    <col min="10243" max="10243" width="25" customWidth="1"/>
    <col min="10244" max="10244" width="12.6640625" customWidth="1"/>
    <col min="10245" max="10245" width="1.6640625" customWidth="1"/>
    <col min="10246" max="10246" width="2.5546875" customWidth="1"/>
    <col min="10247" max="10247" width="23.5546875" customWidth="1"/>
    <col min="10248" max="10248" width="12.6640625" customWidth="1"/>
    <col min="10249" max="10249" width="2.33203125" customWidth="1"/>
    <col min="10250" max="10250" width="2.6640625" customWidth="1"/>
    <col min="10251" max="10251" width="22.5546875" customWidth="1"/>
    <col min="10252" max="10252" width="10" customWidth="1"/>
    <col min="10253" max="10253" width="2.6640625" customWidth="1"/>
    <col min="10254" max="10254" width="2.33203125" customWidth="1"/>
    <col min="10255" max="10255" width="23.88671875" customWidth="1"/>
    <col min="10256" max="10256" width="12" customWidth="1"/>
    <col min="10257" max="10257" width="2.5546875" customWidth="1"/>
    <col min="10258" max="10258" width="2.44140625" customWidth="1"/>
    <col min="10259" max="10259" width="20.33203125" customWidth="1"/>
    <col min="10496" max="10496" width="14" customWidth="1"/>
    <col min="10497" max="10497" width="1.88671875" customWidth="1"/>
    <col min="10498" max="10498" width="3.109375" customWidth="1"/>
    <col min="10499" max="10499" width="25" customWidth="1"/>
    <col min="10500" max="10500" width="12.6640625" customWidth="1"/>
    <col min="10501" max="10501" width="1.6640625" customWidth="1"/>
    <col min="10502" max="10502" width="2.5546875" customWidth="1"/>
    <col min="10503" max="10503" width="23.5546875" customWidth="1"/>
    <col min="10504" max="10504" width="12.6640625" customWidth="1"/>
    <col min="10505" max="10505" width="2.33203125" customWidth="1"/>
    <col min="10506" max="10506" width="2.6640625" customWidth="1"/>
    <col min="10507" max="10507" width="22.5546875" customWidth="1"/>
    <col min="10508" max="10508" width="10" customWidth="1"/>
    <col min="10509" max="10509" width="2.6640625" customWidth="1"/>
    <col min="10510" max="10510" width="2.33203125" customWidth="1"/>
    <col min="10511" max="10511" width="23.88671875" customWidth="1"/>
    <col min="10512" max="10512" width="12" customWidth="1"/>
    <col min="10513" max="10513" width="2.5546875" customWidth="1"/>
    <col min="10514" max="10514" width="2.44140625" customWidth="1"/>
    <col min="10515" max="10515" width="20.33203125" customWidth="1"/>
    <col min="10752" max="10752" width="14" customWidth="1"/>
    <col min="10753" max="10753" width="1.88671875" customWidth="1"/>
    <col min="10754" max="10754" width="3.109375" customWidth="1"/>
    <col min="10755" max="10755" width="25" customWidth="1"/>
    <col min="10756" max="10756" width="12.6640625" customWidth="1"/>
    <col min="10757" max="10757" width="1.6640625" customWidth="1"/>
    <col min="10758" max="10758" width="2.5546875" customWidth="1"/>
    <col min="10759" max="10759" width="23.5546875" customWidth="1"/>
    <col min="10760" max="10760" width="12.6640625" customWidth="1"/>
    <col min="10761" max="10761" width="2.33203125" customWidth="1"/>
    <col min="10762" max="10762" width="2.6640625" customWidth="1"/>
    <col min="10763" max="10763" width="22.5546875" customWidth="1"/>
    <col min="10764" max="10764" width="10" customWidth="1"/>
    <col min="10765" max="10765" width="2.6640625" customWidth="1"/>
    <col min="10766" max="10766" width="2.33203125" customWidth="1"/>
    <col min="10767" max="10767" width="23.88671875" customWidth="1"/>
    <col min="10768" max="10768" width="12" customWidth="1"/>
    <col min="10769" max="10769" width="2.5546875" customWidth="1"/>
    <col min="10770" max="10770" width="2.44140625" customWidth="1"/>
    <col min="10771" max="10771" width="20.33203125" customWidth="1"/>
    <col min="11008" max="11008" width="14" customWidth="1"/>
    <col min="11009" max="11009" width="1.88671875" customWidth="1"/>
    <col min="11010" max="11010" width="3.109375" customWidth="1"/>
    <col min="11011" max="11011" width="25" customWidth="1"/>
    <col min="11012" max="11012" width="12.6640625" customWidth="1"/>
    <col min="11013" max="11013" width="1.6640625" customWidth="1"/>
    <col min="11014" max="11014" width="2.5546875" customWidth="1"/>
    <col min="11015" max="11015" width="23.5546875" customWidth="1"/>
    <col min="11016" max="11016" width="12.6640625" customWidth="1"/>
    <col min="11017" max="11017" width="2.33203125" customWidth="1"/>
    <col min="11018" max="11018" width="2.6640625" customWidth="1"/>
    <col min="11019" max="11019" width="22.5546875" customWidth="1"/>
    <col min="11020" max="11020" width="10" customWidth="1"/>
    <col min="11021" max="11021" width="2.6640625" customWidth="1"/>
    <col min="11022" max="11022" width="2.33203125" customWidth="1"/>
    <col min="11023" max="11023" width="23.88671875" customWidth="1"/>
    <col min="11024" max="11024" width="12" customWidth="1"/>
    <col min="11025" max="11025" width="2.5546875" customWidth="1"/>
    <col min="11026" max="11026" width="2.44140625" customWidth="1"/>
    <col min="11027" max="11027" width="20.33203125" customWidth="1"/>
    <col min="11264" max="11264" width="14" customWidth="1"/>
    <col min="11265" max="11265" width="1.88671875" customWidth="1"/>
    <col min="11266" max="11266" width="3.109375" customWidth="1"/>
    <col min="11267" max="11267" width="25" customWidth="1"/>
    <col min="11268" max="11268" width="12.6640625" customWidth="1"/>
    <col min="11269" max="11269" width="1.6640625" customWidth="1"/>
    <col min="11270" max="11270" width="2.5546875" customWidth="1"/>
    <col min="11271" max="11271" width="23.5546875" customWidth="1"/>
    <col min="11272" max="11272" width="12.6640625" customWidth="1"/>
    <col min="11273" max="11273" width="2.33203125" customWidth="1"/>
    <col min="11274" max="11274" width="2.6640625" customWidth="1"/>
    <col min="11275" max="11275" width="22.5546875" customWidth="1"/>
    <col min="11276" max="11276" width="10" customWidth="1"/>
    <col min="11277" max="11277" width="2.6640625" customWidth="1"/>
    <col min="11278" max="11278" width="2.33203125" customWidth="1"/>
    <col min="11279" max="11279" width="23.88671875" customWidth="1"/>
    <col min="11280" max="11280" width="12" customWidth="1"/>
    <col min="11281" max="11281" width="2.5546875" customWidth="1"/>
    <col min="11282" max="11282" width="2.44140625" customWidth="1"/>
    <col min="11283" max="11283" width="20.33203125" customWidth="1"/>
    <col min="11520" max="11520" width="14" customWidth="1"/>
    <col min="11521" max="11521" width="1.88671875" customWidth="1"/>
    <col min="11522" max="11522" width="3.109375" customWidth="1"/>
    <col min="11523" max="11523" width="25" customWidth="1"/>
    <col min="11524" max="11524" width="12.6640625" customWidth="1"/>
    <col min="11525" max="11525" width="1.6640625" customWidth="1"/>
    <col min="11526" max="11526" width="2.5546875" customWidth="1"/>
    <col min="11527" max="11527" width="23.5546875" customWidth="1"/>
    <col min="11528" max="11528" width="12.6640625" customWidth="1"/>
    <col min="11529" max="11529" width="2.33203125" customWidth="1"/>
    <col min="11530" max="11530" width="2.6640625" customWidth="1"/>
    <col min="11531" max="11531" width="22.5546875" customWidth="1"/>
    <col min="11532" max="11532" width="10" customWidth="1"/>
    <col min="11533" max="11533" width="2.6640625" customWidth="1"/>
    <col min="11534" max="11534" width="2.33203125" customWidth="1"/>
    <col min="11535" max="11535" width="23.88671875" customWidth="1"/>
    <col min="11536" max="11536" width="12" customWidth="1"/>
    <col min="11537" max="11537" width="2.5546875" customWidth="1"/>
    <col min="11538" max="11538" width="2.44140625" customWidth="1"/>
    <col min="11539" max="11539" width="20.33203125" customWidth="1"/>
    <col min="11776" max="11776" width="14" customWidth="1"/>
    <col min="11777" max="11777" width="1.88671875" customWidth="1"/>
    <col min="11778" max="11778" width="3.109375" customWidth="1"/>
    <col min="11779" max="11779" width="25" customWidth="1"/>
    <col min="11780" max="11780" width="12.6640625" customWidth="1"/>
    <col min="11781" max="11781" width="1.6640625" customWidth="1"/>
    <col min="11782" max="11782" width="2.5546875" customWidth="1"/>
    <col min="11783" max="11783" width="23.5546875" customWidth="1"/>
    <col min="11784" max="11784" width="12.6640625" customWidth="1"/>
    <col min="11785" max="11785" width="2.33203125" customWidth="1"/>
    <col min="11786" max="11786" width="2.6640625" customWidth="1"/>
    <col min="11787" max="11787" width="22.5546875" customWidth="1"/>
    <col min="11788" max="11788" width="10" customWidth="1"/>
    <col min="11789" max="11789" width="2.6640625" customWidth="1"/>
    <col min="11790" max="11790" width="2.33203125" customWidth="1"/>
    <col min="11791" max="11791" width="23.88671875" customWidth="1"/>
    <col min="11792" max="11792" width="12" customWidth="1"/>
    <col min="11793" max="11793" width="2.5546875" customWidth="1"/>
    <col min="11794" max="11794" width="2.44140625" customWidth="1"/>
    <col min="11795" max="11795" width="20.33203125" customWidth="1"/>
    <col min="12032" max="12032" width="14" customWidth="1"/>
    <col min="12033" max="12033" width="1.88671875" customWidth="1"/>
    <col min="12034" max="12034" width="3.109375" customWidth="1"/>
    <col min="12035" max="12035" width="25" customWidth="1"/>
    <col min="12036" max="12036" width="12.6640625" customWidth="1"/>
    <col min="12037" max="12037" width="1.6640625" customWidth="1"/>
    <col min="12038" max="12038" width="2.5546875" customWidth="1"/>
    <col min="12039" max="12039" width="23.5546875" customWidth="1"/>
    <col min="12040" max="12040" width="12.6640625" customWidth="1"/>
    <col min="12041" max="12041" width="2.33203125" customWidth="1"/>
    <col min="12042" max="12042" width="2.6640625" customWidth="1"/>
    <col min="12043" max="12043" width="22.5546875" customWidth="1"/>
    <col min="12044" max="12044" width="10" customWidth="1"/>
    <col min="12045" max="12045" width="2.6640625" customWidth="1"/>
    <col min="12046" max="12046" width="2.33203125" customWidth="1"/>
    <col min="12047" max="12047" width="23.88671875" customWidth="1"/>
    <col min="12048" max="12048" width="12" customWidth="1"/>
    <col min="12049" max="12049" width="2.5546875" customWidth="1"/>
    <col min="12050" max="12050" width="2.44140625" customWidth="1"/>
    <col min="12051" max="12051" width="20.33203125" customWidth="1"/>
    <col min="12288" max="12288" width="14" customWidth="1"/>
    <col min="12289" max="12289" width="1.88671875" customWidth="1"/>
    <col min="12290" max="12290" width="3.109375" customWidth="1"/>
    <col min="12291" max="12291" width="25" customWidth="1"/>
    <col min="12292" max="12292" width="12.6640625" customWidth="1"/>
    <col min="12293" max="12293" width="1.6640625" customWidth="1"/>
    <col min="12294" max="12294" width="2.5546875" customWidth="1"/>
    <col min="12295" max="12295" width="23.5546875" customWidth="1"/>
    <col min="12296" max="12296" width="12.6640625" customWidth="1"/>
    <col min="12297" max="12297" width="2.33203125" customWidth="1"/>
    <col min="12298" max="12298" width="2.6640625" customWidth="1"/>
    <col min="12299" max="12299" width="22.5546875" customWidth="1"/>
    <col min="12300" max="12300" width="10" customWidth="1"/>
    <col min="12301" max="12301" width="2.6640625" customWidth="1"/>
    <col min="12302" max="12302" width="2.33203125" customWidth="1"/>
    <col min="12303" max="12303" width="23.88671875" customWidth="1"/>
    <col min="12304" max="12304" width="12" customWidth="1"/>
    <col min="12305" max="12305" width="2.5546875" customWidth="1"/>
    <col min="12306" max="12306" width="2.44140625" customWidth="1"/>
    <col min="12307" max="12307" width="20.33203125" customWidth="1"/>
    <col min="12544" max="12544" width="14" customWidth="1"/>
    <col min="12545" max="12545" width="1.88671875" customWidth="1"/>
    <col min="12546" max="12546" width="3.109375" customWidth="1"/>
    <col min="12547" max="12547" width="25" customWidth="1"/>
    <col min="12548" max="12548" width="12.6640625" customWidth="1"/>
    <col min="12549" max="12549" width="1.6640625" customWidth="1"/>
    <col min="12550" max="12550" width="2.5546875" customWidth="1"/>
    <col min="12551" max="12551" width="23.5546875" customWidth="1"/>
    <col min="12552" max="12552" width="12.6640625" customWidth="1"/>
    <col min="12553" max="12553" width="2.33203125" customWidth="1"/>
    <col min="12554" max="12554" width="2.6640625" customWidth="1"/>
    <col min="12555" max="12555" width="22.5546875" customWidth="1"/>
    <col min="12556" max="12556" width="10" customWidth="1"/>
    <col min="12557" max="12557" width="2.6640625" customWidth="1"/>
    <col min="12558" max="12558" width="2.33203125" customWidth="1"/>
    <col min="12559" max="12559" width="23.88671875" customWidth="1"/>
    <col min="12560" max="12560" width="12" customWidth="1"/>
    <col min="12561" max="12561" width="2.5546875" customWidth="1"/>
    <col min="12562" max="12562" width="2.44140625" customWidth="1"/>
    <col min="12563" max="12563" width="20.33203125" customWidth="1"/>
    <col min="12800" max="12800" width="14" customWidth="1"/>
    <col min="12801" max="12801" width="1.88671875" customWidth="1"/>
    <col min="12802" max="12802" width="3.109375" customWidth="1"/>
    <col min="12803" max="12803" width="25" customWidth="1"/>
    <col min="12804" max="12804" width="12.6640625" customWidth="1"/>
    <col min="12805" max="12805" width="1.6640625" customWidth="1"/>
    <col min="12806" max="12806" width="2.5546875" customWidth="1"/>
    <col min="12807" max="12807" width="23.5546875" customWidth="1"/>
    <col min="12808" max="12808" width="12.6640625" customWidth="1"/>
    <col min="12809" max="12809" width="2.33203125" customWidth="1"/>
    <col min="12810" max="12810" width="2.6640625" customWidth="1"/>
    <col min="12811" max="12811" width="22.5546875" customWidth="1"/>
    <col min="12812" max="12812" width="10" customWidth="1"/>
    <col min="12813" max="12813" width="2.6640625" customWidth="1"/>
    <col min="12814" max="12814" width="2.33203125" customWidth="1"/>
    <col min="12815" max="12815" width="23.88671875" customWidth="1"/>
    <col min="12816" max="12816" width="12" customWidth="1"/>
    <col min="12817" max="12817" width="2.5546875" customWidth="1"/>
    <col min="12818" max="12818" width="2.44140625" customWidth="1"/>
    <col min="12819" max="12819" width="20.33203125" customWidth="1"/>
    <col min="13056" max="13056" width="14" customWidth="1"/>
    <col min="13057" max="13057" width="1.88671875" customWidth="1"/>
    <col min="13058" max="13058" width="3.109375" customWidth="1"/>
    <col min="13059" max="13059" width="25" customWidth="1"/>
    <col min="13060" max="13060" width="12.6640625" customWidth="1"/>
    <col min="13061" max="13061" width="1.6640625" customWidth="1"/>
    <col min="13062" max="13062" width="2.5546875" customWidth="1"/>
    <col min="13063" max="13063" width="23.5546875" customWidth="1"/>
    <col min="13064" max="13064" width="12.6640625" customWidth="1"/>
    <col min="13065" max="13065" width="2.33203125" customWidth="1"/>
    <col min="13066" max="13066" width="2.6640625" customWidth="1"/>
    <col min="13067" max="13067" width="22.5546875" customWidth="1"/>
    <col min="13068" max="13068" width="10" customWidth="1"/>
    <col min="13069" max="13069" width="2.6640625" customWidth="1"/>
    <col min="13070" max="13070" width="2.33203125" customWidth="1"/>
    <col min="13071" max="13071" width="23.88671875" customWidth="1"/>
    <col min="13072" max="13072" width="12" customWidth="1"/>
    <col min="13073" max="13073" width="2.5546875" customWidth="1"/>
    <col min="13074" max="13074" width="2.44140625" customWidth="1"/>
    <col min="13075" max="13075" width="20.33203125" customWidth="1"/>
    <col min="13312" max="13312" width="14" customWidth="1"/>
    <col min="13313" max="13313" width="1.88671875" customWidth="1"/>
    <col min="13314" max="13314" width="3.109375" customWidth="1"/>
    <col min="13315" max="13315" width="25" customWidth="1"/>
    <col min="13316" max="13316" width="12.6640625" customWidth="1"/>
    <col min="13317" max="13317" width="1.6640625" customWidth="1"/>
    <col min="13318" max="13318" width="2.5546875" customWidth="1"/>
    <col min="13319" max="13319" width="23.5546875" customWidth="1"/>
    <col min="13320" max="13320" width="12.6640625" customWidth="1"/>
    <col min="13321" max="13321" width="2.33203125" customWidth="1"/>
    <col min="13322" max="13322" width="2.6640625" customWidth="1"/>
    <col min="13323" max="13323" width="22.5546875" customWidth="1"/>
    <col min="13324" max="13324" width="10" customWidth="1"/>
    <col min="13325" max="13325" width="2.6640625" customWidth="1"/>
    <col min="13326" max="13326" width="2.33203125" customWidth="1"/>
    <col min="13327" max="13327" width="23.88671875" customWidth="1"/>
    <col min="13328" max="13328" width="12" customWidth="1"/>
    <col min="13329" max="13329" width="2.5546875" customWidth="1"/>
    <col min="13330" max="13330" width="2.44140625" customWidth="1"/>
    <col min="13331" max="13331" width="20.33203125" customWidth="1"/>
    <col min="13568" max="13568" width="14" customWidth="1"/>
    <col min="13569" max="13569" width="1.88671875" customWidth="1"/>
    <col min="13570" max="13570" width="3.109375" customWidth="1"/>
    <col min="13571" max="13571" width="25" customWidth="1"/>
    <col min="13572" max="13572" width="12.6640625" customWidth="1"/>
    <col min="13573" max="13573" width="1.6640625" customWidth="1"/>
    <col min="13574" max="13574" width="2.5546875" customWidth="1"/>
    <col min="13575" max="13575" width="23.5546875" customWidth="1"/>
    <col min="13576" max="13576" width="12.6640625" customWidth="1"/>
    <col min="13577" max="13577" width="2.33203125" customWidth="1"/>
    <col min="13578" max="13578" width="2.6640625" customWidth="1"/>
    <col min="13579" max="13579" width="22.5546875" customWidth="1"/>
    <col min="13580" max="13580" width="10" customWidth="1"/>
    <col min="13581" max="13581" width="2.6640625" customWidth="1"/>
    <col min="13582" max="13582" width="2.33203125" customWidth="1"/>
    <col min="13583" max="13583" width="23.88671875" customWidth="1"/>
    <col min="13584" max="13584" width="12" customWidth="1"/>
    <col min="13585" max="13585" width="2.5546875" customWidth="1"/>
    <col min="13586" max="13586" width="2.44140625" customWidth="1"/>
    <col min="13587" max="13587" width="20.33203125" customWidth="1"/>
    <col min="13824" max="13824" width="14" customWidth="1"/>
    <col min="13825" max="13825" width="1.88671875" customWidth="1"/>
    <col min="13826" max="13826" width="3.109375" customWidth="1"/>
    <col min="13827" max="13827" width="25" customWidth="1"/>
    <col min="13828" max="13828" width="12.6640625" customWidth="1"/>
    <col min="13829" max="13829" width="1.6640625" customWidth="1"/>
    <col min="13830" max="13830" width="2.5546875" customWidth="1"/>
    <col min="13831" max="13831" width="23.5546875" customWidth="1"/>
    <col min="13832" max="13832" width="12.6640625" customWidth="1"/>
    <col min="13833" max="13833" width="2.33203125" customWidth="1"/>
    <col min="13834" max="13834" width="2.6640625" customWidth="1"/>
    <col min="13835" max="13835" width="22.5546875" customWidth="1"/>
    <col min="13836" max="13836" width="10" customWidth="1"/>
    <col min="13837" max="13837" width="2.6640625" customWidth="1"/>
    <col min="13838" max="13838" width="2.33203125" customWidth="1"/>
    <col min="13839" max="13839" width="23.88671875" customWidth="1"/>
    <col min="13840" max="13840" width="12" customWidth="1"/>
    <col min="13841" max="13841" width="2.5546875" customWidth="1"/>
    <col min="13842" max="13842" width="2.44140625" customWidth="1"/>
    <col min="13843" max="13843" width="20.33203125" customWidth="1"/>
    <col min="14080" max="14080" width="14" customWidth="1"/>
    <col min="14081" max="14081" width="1.88671875" customWidth="1"/>
    <col min="14082" max="14082" width="3.109375" customWidth="1"/>
    <col min="14083" max="14083" width="25" customWidth="1"/>
    <col min="14084" max="14084" width="12.6640625" customWidth="1"/>
    <col min="14085" max="14085" width="1.6640625" customWidth="1"/>
    <col min="14086" max="14086" width="2.5546875" customWidth="1"/>
    <col min="14087" max="14087" width="23.5546875" customWidth="1"/>
    <col min="14088" max="14088" width="12.6640625" customWidth="1"/>
    <col min="14089" max="14089" width="2.33203125" customWidth="1"/>
    <col min="14090" max="14090" width="2.6640625" customWidth="1"/>
    <col min="14091" max="14091" width="22.5546875" customWidth="1"/>
    <col min="14092" max="14092" width="10" customWidth="1"/>
    <col min="14093" max="14093" width="2.6640625" customWidth="1"/>
    <col min="14094" max="14094" width="2.33203125" customWidth="1"/>
    <col min="14095" max="14095" width="23.88671875" customWidth="1"/>
    <col min="14096" max="14096" width="12" customWidth="1"/>
    <col min="14097" max="14097" width="2.5546875" customWidth="1"/>
    <col min="14098" max="14098" width="2.44140625" customWidth="1"/>
    <col min="14099" max="14099" width="20.33203125" customWidth="1"/>
    <col min="14336" max="14336" width="14" customWidth="1"/>
    <col min="14337" max="14337" width="1.88671875" customWidth="1"/>
    <col min="14338" max="14338" width="3.109375" customWidth="1"/>
    <col min="14339" max="14339" width="25" customWidth="1"/>
    <col min="14340" max="14340" width="12.6640625" customWidth="1"/>
    <col min="14341" max="14341" width="1.6640625" customWidth="1"/>
    <col min="14342" max="14342" width="2.5546875" customWidth="1"/>
    <col min="14343" max="14343" width="23.5546875" customWidth="1"/>
    <col min="14344" max="14344" width="12.6640625" customWidth="1"/>
    <col min="14345" max="14345" width="2.33203125" customWidth="1"/>
    <col min="14346" max="14346" width="2.6640625" customWidth="1"/>
    <col min="14347" max="14347" width="22.5546875" customWidth="1"/>
    <col min="14348" max="14348" width="10" customWidth="1"/>
    <col min="14349" max="14349" width="2.6640625" customWidth="1"/>
    <col min="14350" max="14350" width="2.33203125" customWidth="1"/>
    <col min="14351" max="14351" width="23.88671875" customWidth="1"/>
    <col min="14352" max="14352" width="12" customWidth="1"/>
    <col min="14353" max="14353" width="2.5546875" customWidth="1"/>
    <col min="14354" max="14354" width="2.44140625" customWidth="1"/>
    <col min="14355" max="14355" width="20.33203125" customWidth="1"/>
    <col min="14592" max="14592" width="14" customWidth="1"/>
    <col min="14593" max="14593" width="1.88671875" customWidth="1"/>
    <col min="14594" max="14594" width="3.109375" customWidth="1"/>
    <col min="14595" max="14595" width="25" customWidth="1"/>
    <col min="14596" max="14596" width="12.6640625" customWidth="1"/>
    <col min="14597" max="14597" width="1.6640625" customWidth="1"/>
    <col min="14598" max="14598" width="2.5546875" customWidth="1"/>
    <col min="14599" max="14599" width="23.5546875" customWidth="1"/>
    <col min="14600" max="14600" width="12.6640625" customWidth="1"/>
    <col min="14601" max="14601" width="2.33203125" customWidth="1"/>
    <col min="14602" max="14602" width="2.6640625" customWidth="1"/>
    <col min="14603" max="14603" width="22.5546875" customWidth="1"/>
    <col min="14604" max="14604" width="10" customWidth="1"/>
    <col min="14605" max="14605" width="2.6640625" customWidth="1"/>
    <col min="14606" max="14606" width="2.33203125" customWidth="1"/>
    <col min="14607" max="14607" width="23.88671875" customWidth="1"/>
    <col min="14608" max="14608" width="12" customWidth="1"/>
    <col min="14609" max="14609" width="2.5546875" customWidth="1"/>
    <col min="14610" max="14610" width="2.44140625" customWidth="1"/>
    <col min="14611" max="14611" width="20.33203125" customWidth="1"/>
    <col min="14848" max="14848" width="14" customWidth="1"/>
    <col min="14849" max="14849" width="1.88671875" customWidth="1"/>
    <col min="14850" max="14850" width="3.109375" customWidth="1"/>
    <col min="14851" max="14851" width="25" customWidth="1"/>
    <col min="14852" max="14852" width="12.6640625" customWidth="1"/>
    <col min="14853" max="14853" width="1.6640625" customWidth="1"/>
    <col min="14854" max="14854" width="2.5546875" customWidth="1"/>
    <col min="14855" max="14855" width="23.5546875" customWidth="1"/>
    <col min="14856" max="14856" width="12.6640625" customWidth="1"/>
    <col min="14857" max="14857" width="2.33203125" customWidth="1"/>
    <col min="14858" max="14858" width="2.6640625" customWidth="1"/>
    <col min="14859" max="14859" width="22.5546875" customWidth="1"/>
    <col min="14860" max="14860" width="10" customWidth="1"/>
    <col min="14861" max="14861" width="2.6640625" customWidth="1"/>
    <col min="14862" max="14862" width="2.33203125" customWidth="1"/>
    <col min="14863" max="14863" width="23.88671875" customWidth="1"/>
    <col min="14864" max="14864" width="12" customWidth="1"/>
    <col min="14865" max="14865" width="2.5546875" customWidth="1"/>
    <col min="14866" max="14866" width="2.44140625" customWidth="1"/>
    <col min="14867" max="14867" width="20.33203125" customWidth="1"/>
    <col min="15104" max="15104" width="14" customWidth="1"/>
    <col min="15105" max="15105" width="1.88671875" customWidth="1"/>
    <col min="15106" max="15106" width="3.109375" customWidth="1"/>
    <col min="15107" max="15107" width="25" customWidth="1"/>
    <col min="15108" max="15108" width="12.6640625" customWidth="1"/>
    <col min="15109" max="15109" width="1.6640625" customWidth="1"/>
    <col min="15110" max="15110" width="2.5546875" customWidth="1"/>
    <col min="15111" max="15111" width="23.5546875" customWidth="1"/>
    <col min="15112" max="15112" width="12.6640625" customWidth="1"/>
    <col min="15113" max="15113" width="2.33203125" customWidth="1"/>
    <col min="15114" max="15114" width="2.6640625" customWidth="1"/>
    <col min="15115" max="15115" width="22.5546875" customWidth="1"/>
    <col min="15116" max="15116" width="10" customWidth="1"/>
    <col min="15117" max="15117" width="2.6640625" customWidth="1"/>
    <col min="15118" max="15118" width="2.33203125" customWidth="1"/>
    <col min="15119" max="15119" width="23.88671875" customWidth="1"/>
    <col min="15120" max="15120" width="12" customWidth="1"/>
    <col min="15121" max="15121" width="2.5546875" customWidth="1"/>
    <col min="15122" max="15122" width="2.44140625" customWidth="1"/>
    <col min="15123" max="15123" width="20.33203125" customWidth="1"/>
    <col min="15360" max="15360" width="14" customWidth="1"/>
    <col min="15361" max="15361" width="1.88671875" customWidth="1"/>
    <col min="15362" max="15362" width="3.109375" customWidth="1"/>
    <col min="15363" max="15363" width="25" customWidth="1"/>
    <col min="15364" max="15364" width="12.6640625" customWidth="1"/>
    <col min="15365" max="15365" width="1.6640625" customWidth="1"/>
    <col min="15366" max="15366" width="2.5546875" customWidth="1"/>
    <col min="15367" max="15367" width="23.5546875" customWidth="1"/>
    <col min="15368" max="15368" width="12.6640625" customWidth="1"/>
    <col min="15369" max="15369" width="2.33203125" customWidth="1"/>
    <col min="15370" max="15370" width="2.6640625" customWidth="1"/>
    <col min="15371" max="15371" width="22.5546875" customWidth="1"/>
    <col min="15372" max="15372" width="10" customWidth="1"/>
    <col min="15373" max="15373" width="2.6640625" customWidth="1"/>
    <col min="15374" max="15374" width="2.33203125" customWidth="1"/>
    <col min="15375" max="15375" width="23.88671875" customWidth="1"/>
    <col min="15376" max="15376" width="12" customWidth="1"/>
    <col min="15377" max="15377" width="2.5546875" customWidth="1"/>
    <col min="15378" max="15378" width="2.44140625" customWidth="1"/>
    <col min="15379" max="15379" width="20.33203125" customWidth="1"/>
    <col min="15616" max="15616" width="14" customWidth="1"/>
    <col min="15617" max="15617" width="1.88671875" customWidth="1"/>
    <col min="15618" max="15618" width="3.109375" customWidth="1"/>
    <col min="15619" max="15619" width="25" customWidth="1"/>
    <col min="15620" max="15620" width="12.6640625" customWidth="1"/>
    <col min="15621" max="15621" width="1.6640625" customWidth="1"/>
    <col min="15622" max="15622" width="2.5546875" customWidth="1"/>
    <col min="15623" max="15623" width="23.5546875" customWidth="1"/>
    <col min="15624" max="15624" width="12.6640625" customWidth="1"/>
    <col min="15625" max="15625" width="2.33203125" customWidth="1"/>
    <col min="15626" max="15626" width="2.6640625" customWidth="1"/>
    <col min="15627" max="15627" width="22.5546875" customWidth="1"/>
    <col min="15628" max="15628" width="10" customWidth="1"/>
    <col min="15629" max="15629" width="2.6640625" customWidth="1"/>
    <col min="15630" max="15630" width="2.33203125" customWidth="1"/>
    <col min="15631" max="15631" width="23.88671875" customWidth="1"/>
    <col min="15632" max="15632" width="12" customWidth="1"/>
    <col min="15633" max="15633" width="2.5546875" customWidth="1"/>
    <col min="15634" max="15634" width="2.44140625" customWidth="1"/>
    <col min="15635" max="15635" width="20.33203125" customWidth="1"/>
    <col min="15872" max="15872" width="14" customWidth="1"/>
    <col min="15873" max="15873" width="1.88671875" customWidth="1"/>
    <col min="15874" max="15874" width="3.109375" customWidth="1"/>
    <col min="15875" max="15875" width="25" customWidth="1"/>
    <col min="15876" max="15876" width="12.6640625" customWidth="1"/>
    <col min="15877" max="15877" width="1.6640625" customWidth="1"/>
    <col min="15878" max="15878" width="2.5546875" customWidth="1"/>
    <col min="15879" max="15879" width="23.5546875" customWidth="1"/>
    <col min="15880" max="15880" width="12.6640625" customWidth="1"/>
    <col min="15881" max="15881" width="2.33203125" customWidth="1"/>
    <col min="15882" max="15882" width="2.6640625" customWidth="1"/>
    <col min="15883" max="15883" width="22.5546875" customWidth="1"/>
    <col min="15884" max="15884" width="10" customWidth="1"/>
    <col min="15885" max="15885" width="2.6640625" customWidth="1"/>
    <col min="15886" max="15886" width="2.33203125" customWidth="1"/>
    <col min="15887" max="15887" width="23.88671875" customWidth="1"/>
    <col min="15888" max="15888" width="12" customWidth="1"/>
    <col min="15889" max="15889" width="2.5546875" customWidth="1"/>
    <col min="15890" max="15890" width="2.44140625" customWidth="1"/>
    <col min="15891" max="15891" width="20.33203125" customWidth="1"/>
    <col min="16128" max="16128" width="14" customWidth="1"/>
    <col min="16129" max="16129" width="1.88671875" customWidth="1"/>
    <col min="16130" max="16130" width="3.109375" customWidth="1"/>
    <col min="16131" max="16131" width="25" customWidth="1"/>
    <col min="16132" max="16132" width="12.6640625" customWidth="1"/>
    <col min="16133" max="16133" width="1.6640625" customWidth="1"/>
    <col min="16134" max="16134" width="2.5546875" customWidth="1"/>
    <col min="16135" max="16135" width="23.5546875" customWidth="1"/>
    <col min="16136" max="16136" width="12.6640625" customWidth="1"/>
    <col min="16137" max="16137" width="2.33203125" customWidth="1"/>
    <col min="16138" max="16138" width="2.6640625" customWidth="1"/>
    <col min="16139" max="16139" width="22.5546875" customWidth="1"/>
    <col min="16140" max="16140" width="10" customWidth="1"/>
    <col min="16141" max="16141" width="2.6640625" customWidth="1"/>
    <col min="16142" max="16142" width="2.33203125" customWidth="1"/>
    <col min="16143" max="16143" width="23.88671875" customWidth="1"/>
    <col min="16144" max="16144" width="12" customWidth="1"/>
    <col min="16145" max="16145" width="2.5546875" customWidth="1"/>
    <col min="16146" max="16146" width="2.44140625" customWidth="1"/>
    <col min="16147" max="16147" width="20.33203125" customWidth="1"/>
  </cols>
  <sheetData>
    <row r="1" spans="1:24" x14ac:dyDescent="0.25">
      <c r="A1" s="5"/>
      <c r="C1" s="3"/>
      <c r="D1" s="5"/>
      <c r="E1" s="5"/>
      <c r="G1" s="3"/>
      <c r="H1" s="5"/>
      <c r="I1" s="5"/>
      <c r="K1" s="3"/>
      <c r="L1" s="5"/>
      <c r="M1" s="5"/>
      <c r="O1" s="3"/>
      <c r="P1" s="5"/>
      <c r="Q1" s="5"/>
      <c r="V1"/>
      <c r="W1"/>
      <c r="X1"/>
    </row>
    <row r="2" spans="1:24" ht="15.6" x14ac:dyDescent="0.3">
      <c r="C2" s="278" t="s">
        <v>512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V2"/>
      <c r="W2"/>
      <c r="X2"/>
    </row>
    <row r="3" spans="1:24" ht="13.8" thickBot="1" x14ac:dyDescent="0.3">
      <c r="A3" s="5"/>
      <c r="C3" s="3"/>
      <c r="D3" s="5"/>
      <c r="E3" s="5"/>
      <c r="G3" s="3"/>
      <c r="H3" s="5"/>
      <c r="I3" s="5"/>
      <c r="K3" s="3"/>
      <c r="L3" s="5"/>
      <c r="M3" s="5"/>
      <c r="O3" s="3"/>
      <c r="P3" s="5"/>
      <c r="Q3" s="5"/>
      <c r="V3"/>
      <c r="W3"/>
      <c r="X3"/>
    </row>
    <row r="4" spans="1:24" ht="13.8" thickBot="1" x14ac:dyDescent="0.3">
      <c r="A4" s="127" t="s">
        <v>242</v>
      </c>
      <c r="B4" s="22"/>
      <c r="C4" s="276" t="s">
        <v>193</v>
      </c>
      <c r="D4" s="277"/>
      <c r="E4" s="277"/>
      <c r="F4" s="23"/>
      <c r="G4" s="272" t="s">
        <v>194</v>
      </c>
      <c r="H4" s="275"/>
      <c r="I4" s="274"/>
      <c r="J4" s="23"/>
      <c r="K4" s="276" t="s">
        <v>199</v>
      </c>
      <c r="L4" s="277"/>
      <c r="M4" s="277"/>
      <c r="N4" s="24"/>
      <c r="O4" s="276" t="s">
        <v>200</v>
      </c>
      <c r="P4" s="277"/>
      <c r="Q4" s="277"/>
      <c r="R4" s="25"/>
      <c r="S4" s="26"/>
      <c r="V4"/>
      <c r="W4"/>
      <c r="X4"/>
    </row>
    <row r="5" spans="1:24" x14ac:dyDescent="0.25">
      <c r="A5" s="126"/>
      <c r="C5" s="172" t="s">
        <v>195</v>
      </c>
      <c r="D5" s="88" t="s">
        <v>592</v>
      </c>
      <c r="E5" s="88" t="s">
        <v>591</v>
      </c>
      <c r="F5" s="27"/>
      <c r="G5" s="172" t="s">
        <v>195</v>
      </c>
      <c r="H5" s="128" t="s">
        <v>693</v>
      </c>
      <c r="I5" s="88" t="s">
        <v>591</v>
      </c>
      <c r="J5" s="27"/>
      <c r="K5" s="172" t="s">
        <v>195</v>
      </c>
      <c r="L5" s="88" t="s">
        <v>635</v>
      </c>
      <c r="M5" s="88" t="s">
        <v>591</v>
      </c>
      <c r="N5" s="24"/>
      <c r="O5" s="172" t="s">
        <v>195</v>
      </c>
      <c r="P5" s="88" t="s">
        <v>632</v>
      </c>
      <c r="Q5" s="88" t="s">
        <v>591</v>
      </c>
      <c r="R5" s="24"/>
      <c r="S5" s="24"/>
      <c r="V5"/>
      <c r="W5"/>
      <c r="X5"/>
    </row>
    <row r="6" spans="1:24" x14ac:dyDescent="0.25">
      <c r="A6" s="126"/>
      <c r="C6" s="172" t="s">
        <v>196</v>
      </c>
      <c r="D6" s="88" t="s">
        <v>595</v>
      </c>
      <c r="E6" s="88" t="s">
        <v>596</v>
      </c>
      <c r="F6" s="27"/>
      <c r="G6" s="172" t="s">
        <v>196</v>
      </c>
      <c r="H6" s="88" t="s">
        <v>642</v>
      </c>
      <c r="I6" s="88" t="s">
        <v>848</v>
      </c>
      <c r="J6" s="27"/>
      <c r="K6" s="172" t="s">
        <v>196</v>
      </c>
      <c r="L6" s="88" t="s">
        <v>745</v>
      </c>
      <c r="M6" s="88" t="s">
        <v>596</v>
      </c>
      <c r="N6" s="24"/>
      <c r="O6" s="172" t="s">
        <v>196</v>
      </c>
      <c r="P6" s="88" t="s">
        <v>641</v>
      </c>
      <c r="Q6" s="88" t="s">
        <v>597</v>
      </c>
      <c r="R6" s="24"/>
      <c r="S6" s="24"/>
      <c r="V6"/>
      <c r="W6"/>
      <c r="X6"/>
    </row>
    <row r="7" spans="1:24" x14ac:dyDescent="0.25">
      <c r="A7" s="126"/>
      <c r="C7" s="172" t="s">
        <v>197</v>
      </c>
      <c r="D7" s="88" t="s">
        <v>894</v>
      </c>
      <c r="E7" s="88" t="s">
        <v>594</v>
      </c>
      <c r="F7" s="27"/>
      <c r="G7" s="172" t="s">
        <v>197</v>
      </c>
      <c r="H7" s="88" t="s">
        <v>593</v>
      </c>
      <c r="I7" s="88" t="s">
        <v>594</v>
      </c>
      <c r="J7" s="27"/>
      <c r="K7" s="172" t="s">
        <v>197</v>
      </c>
      <c r="L7" s="88" t="s">
        <v>633</v>
      </c>
      <c r="M7" s="88" t="s">
        <v>591</v>
      </c>
      <c r="N7" s="24"/>
      <c r="O7" s="172" t="s">
        <v>197</v>
      </c>
      <c r="P7" s="88" t="s">
        <v>634</v>
      </c>
      <c r="Q7" s="88" t="s">
        <v>591</v>
      </c>
      <c r="R7" s="24"/>
      <c r="S7" s="24"/>
      <c r="V7"/>
      <c r="W7"/>
      <c r="X7"/>
    </row>
    <row r="8" spans="1:24" x14ac:dyDescent="0.25">
      <c r="A8" s="126"/>
      <c r="C8" s="172" t="s">
        <v>198</v>
      </c>
      <c r="D8" s="88" t="s">
        <v>694</v>
      </c>
      <c r="E8" s="88" t="s">
        <v>597</v>
      </c>
      <c r="F8" s="27"/>
      <c r="G8" s="172" t="s">
        <v>198</v>
      </c>
      <c r="H8" s="88" t="s">
        <v>889</v>
      </c>
      <c r="I8" s="88" t="s">
        <v>596</v>
      </c>
      <c r="J8" s="27"/>
      <c r="K8" s="172" t="s">
        <v>198</v>
      </c>
      <c r="L8" s="88" t="s">
        <v>855</v>
      </c>
      <c r="M8" s="88" t="s">
        <v>596</v>
      </c>
      <c r="N8" s="24"/>
      <c r="O8" s="172" t="s">
        <v>198</v>
      </c>
      <c r="P8" s="88" t="s">
        <v>887</v>
      </c>
      <c r="Q8" s="88" t="s">
        <v>888</v>
      </c>
      <c r="R8" s="24"/>
      <c r="S8" s="24"/>
      <c r="V8"/>
      <c r="W8"/>
      <c r="X8"/>
    </row>
    <row r="9" spans="1:24" ht="13.2" customHeight="1" x14ac:dyDescent="0.25">
      <c r="A9" s="3"/>
      <c r="C9" s="173"/>
      <c r="D9" s="27"/>
      <c r="E9" s="27"/>
      <c r="F9" s="27"/>
      <c r="G9" s="173"/>
      <c r="H9" s="24"/>
      <c r="I9" s="24"/>
      <c r="J9" s="27"/>
      <c r="K9" s="172" t="s">
        <v>325</v>
      </c>
      <c r="L9" s="88" t="s">
        <v>408</v>
      </c>
      <c r="M9" s="88" t="s">
        <v>591</v>
      </c>
      <c r="N9" s="24"/>
      <c r="O9" s="172" t="s">
        <v>325</v>
      </c>
      <c r="P9" s="88" t="s">
        <v>631</v>
      </c>
      <c r="Q9" s="88" t="s">
        <v>591</v>
      </c>
      <c r="R9" s="24"/>
      <c r="S9" s="24"/>
      <c r="V9"/>
      <c r="W9"/>
      <c r="X9"/>
    </row>
    <row r="10" spans="1:24" ht="13.2" customHeight="1" x14ac:dyDescent="0.25">
      <c r="A10" s="3"/>
      <c r="C10" s="173"/>
      <c r="D10" s="27"/>
      <c r="E10" s="27"/>
      <c r="F10" s="27"/>
      <c r="G10" s="173"/>
      <c r="H10" s="24"/>
      <c r="I10" s="24"/>
      <c r="J10" s="27"/>
      <c r="K10" s="172" t="s">
        <v>326</v>
      </c>
      <c r="L10" s="88" t="s">
        <v>904</v>
      </c>
      <c r="M10" s="88" t="s">
        <v>596</v>
      </c>
      <c r="N10" s="24"/>
      <c r="O10" s="172" t="s">
        <v>326</v>
      </c>
      <c r="P10" s="88" t="s">
        <v>639</v>
      </c>
      <c r="Q10" s="88" t="s">
        <v>597</v>
      </c>
      <c r="R10" s="24"/>
      <c r="S10" s="24"/>
      <c r="V10"/>
      <c r="W10"/>
      <c r="X10"/>
    </row>
    <row r="11" spans="1:24" ht="13.2" customHeight="1" x14ac:dyDescent="0.25">
      <c r="A11" s="3"/>
      <c r="C11" s="173"/>
      <c r="D11" s="27"/>
      <c r="E11" s="27"/>
      <c r="F11" s="27"/>
      <c r="G11" s="173"/>
      <c r="H11" s="24"/>
      <c r="I11" s="24"/>
      <c r="J11" s="27"/>
      <c r="K11" s="172" t="s">
        <v>327</v>
      </c>
      <c r="L11" s="88" t="s">
        <v>636</v>
      </c>
      <c r="M11" s="88" t="s">
        <v>591</v>
      </c>
      <c r="N11" s="24"/>
      <c r="O11" s="172" t="s">
        <v>327</v>
      </c>
      <c r="P11" s="88" t="s">
        <v>637</v>
      </c>
      <c r="Q11" s="88" t="s">
        <v>591</v>
      </c>
      <c r="R11" s="24"/>
      <c r="S11" s="24"/>
      <c r="V11"/>
      <c r="W11"/>
      <c r="X11"/>
    </row>
    <row r="12" spans="1:24" ht="13.2" customHeight="1" x14ac:dyDescent="0.25">
      <c r="A12" s="3"/>
      <c r="C12" s="173"/>
      <c r="D12" s="27"/>
      <c r="E12" s="27"/>
      <c r="F12" s="27"/>
      <c r="G12" s="173"/>
      <c r="H12" s="24"/>
      <c r="I12" s="24"/>
      <c r="J12" s="27"/>
      <c r="K12" s="172" t="s">
        <v>328</v>
      </c>
      <c r="L12" s="88" t="s">
        <v>640</v>
      </c>
      <c r="M12" s="88" t="s">
        <v>597</v>
      </c>
      <c r="N12" s="24"/>
      <c r="O12" s="172" t="s">
        <v>328</v>
      </c>
      <c r="P12" s="88" t="s">
        <v>638</v>
      </c>
      <c r="Q12" s="88" t="s">
        <v>597</v>
      </c>
      <c r="R12" s="24"/>
      <c r="S12" s="24"/>
      <c r="V12"/>
      <c r="W12"/>
      <c r="X12"/>
    </row>
    <row r="13" spans="1:24" ht="13.2" customHeight="1" thickBot="1" x14ac:dyDescent="0.3">
      <c r="A13" s="3"/>
      <c r="C13" s="173"/>
      <c r="D13" s="27"/>
      <c r="E13" s="27"/>
      <c r="F13" s="27"/>
      <c r="G13" s="173"/>
      <c r="H13" s="24"/>
      <c r="I13" s="24"/>
      <c r="J13" s="27"/>
      <c r="K13" s="175"/>
      <c r="L13" s="24"/>
      <c r="M13" s="24"/>
      <c r="N13" s="24"/>
      <c r="O13" s="175"/>
      <c r="P13" s="24"/>
      <c r="Q13" s="24"/>
      <c r="R13" s="24"/>
      <c r="S13" s="24"/>
      <c r="V13"/>
      <c r="W13"/>
      <c r="X13"/>
    </row>
    <row r="14" spans="1:24" ht="13.8" thickBot="1" x14ac:dyDescent="0.3">
      <c r="A14" s="124" t="s">
        <v>202</v>
      </c>
      <c r="B14" s="22"/>
      <c r="C14" s="276" t="s">
        <v>193</v>
      </c>
      <c r="D14" s="277"/>
      <c r="E14" s="277"/>
      <c r="F14" s="23"/>
      <c r="G14" s="272" t="s">
        <v>194</v>
      </c>
      <c r="H14" s="275"/>
      <c r="I14" s="274"/>
      <c r="J14" s="23"/>
      <c r="K14" s="276" t="s">
        <v>199</v>
      </c>
      <c r="L14" s="277"/>
      <c r="M14" s="277"/>
      <c r="N14" s="24"/>
      <c r="O14" s="276" t="s">
        <v>200</v>
      </c>
      <c r="P14" s="277"/>
      <c r="Q14" s="277"/>
      <c r="R14" s="24"/>
      <c r="S14" s="24"/>
      <c r="U14"/>
      <c r="V14"/>
      <c r="W14"/>
      <c r="X14"/>
    </row>
    <row r="15" spans="1:24" x14ac:dyDescent="0.25">
      <c r="A15" s="3"/>
      <c r="C15" s="172" t="s">
        <v>195</v>
      </c>
      <c r="D15" s="88" t="s">
        <v>713</v>
      </c>
      <c r="E15" s="88" t="s">
        <v>591</v>
      </c>
      <c r="F15" s="27"/>
      <c r="G15" s="172" t="s">
        <v>195</v>
      </c>
      <c r="H15" s="88" t="s">
        <v>885</v>
      </c>
      <c r="I15" s="88" t="s">
        <v>591</v>
      </c>
      <c r="J15" s="27"/>
      <c r="K15" s="172" t="s">
        <v>195</v>
      </c>
      <c r="L15" s="88" t="s">
        <v>884</v>
      </c>
      <c r="M15" s="88" t="s">
        <v>591</v>
      </c>
      <c r="N15" s="24"/>
      <c r="O15" s="172" t="s">
        <v>195</v>
      </c>
      <c r="P15" s="88" t="s">
        <v>634</v>
      </c>
      <c r="Q15" s="88" t="s">
        <v>591</v>
      </c>
      <c r="R15" s="24"/>
      <c r="S15" s="24"/>
      <c r="U15"/>
      <c r="V15"/>
      <c r="W15"/>
      <c r="X15"/>
    </row>
    <row r="16" spans="1:24" x14ac:dyDescent="0.25">
      <c r="A16" s="3"/>
      <c r="C16" s="172" t="s">
        <v>196</v>
      </c>
      <c r="D16" s="88" t="s">
        <v>857</v>
      </c>
      <c r="E16" s="88" t="s">
        <v>594</v>
      </c>
      <c r="F16" s="27"/>
      <c r="G16" s="172" t="s">
        <v>196</v>
      </c>
      <c r="H16" s="88" t="s">
        <v>715</v>
      </c>
      <c r="I16" s="88" t="s">
        <v>591</v>
      </c>
      <c r="J16" s="27"/>
      <c r="K16" s="172" t="s">
        <v>196</v>
      </c>
      <c r="L16" s="88" t="s">
        <v>722</v>
      </c>
      <c r="M16" s="88" t="s">
        <v>719</v>
      </c>
      <c r="N16" s="24"/>
      <c r="O16" s="172" t="s">
        <v>196</v>
      </c>
      <c r="P16" s="88" t="s">
        <v>716</v>
      </c>
      <c r="Q16" s="88" t="s">
        <v>591</v>
      </c>
      <c r="R16" s="24"/>
      <c r="S16" s="24"/>
      <c r="U16"/>
      <c r="V16"/>
      <c r="W16"/>
      <c r="X16"/>
    </row>
    <row r="17" spans="1:24" x14ac:dyDescent="0.25">
      <c r="A17" s="3"/>
      <c r="C17" s="172" t="s">
        <v>197</v>
      </c>
      <c r="D17" s="88" t="s">
        <v>723</v>
      </c>
      <c r="E17" s="88" t="s">
        <v>591</v>
      </c>
      <c r="F17" s="27"/>
      <c r="G17" s="172" t="s">
        <v>197</v>
      </c>
      <c r="H17" s="88" t="s">
        <v>849</v>
      </c>
      <c r="I17" s="88" t="s">
        <v>597</v>
      </c>
      <c r="J17" s="27"/>
      <c r="K17" s="172" t="s">
        <v>197</v>
      </c>
      <c r="L17" s="88" t="s">
        <v>721</v>
      </c>
      <c r="M17" s="88" t="s">
        <v>597</v>
      </c>
      <c r="N17" s="24"/>
      <c r="O17" s="172" t="s">
        <v>197</v>
      </c>
      <c r="P17" s="88" t="s">
        <v>730</v>
      </c>
      <c r="Q17" s="88" t="s">
        <v>597</v>
      </c>
      <c r="R17" s="24"/>
      <c r="S17" s="24"/>
      <c r="U17"/>
      <c r="V17"/>
      <c r="W17"/>
      <c r="X17"/>
    </row>
    <row r="18" spans="1:24" x14ac:dyDescent="0.25">
      <c r="A18" s="3"/>
      <c r="C18" s="173"/>
      <c r="D18" s="27"/>
      <c r="E18" s="27"/>
      <c r="F18" s="27"/>
      <c r="G18" s="173"/>
      <c r="H18" s="27"/>
      <c r="I18" s="27"/>
      <c r="J18" s="27"/>
      <c r="K18" s="173"/>
      <c r="L18" s="27"/>
      <c r="M18" s="27"/>
      <c r="N18" s="27"/>
      <c r="O18" s="173"/>
      <c r="P18" s="27"/>
      <c r="Q18" s="27"/>
      <c r="R18" s="24"/>
      <c r="S18" s="24"/>
      <c r="U18"/>
      <c r="V18"/>
      <c r="W18"/>
      <c r="X18"/>
    </row>
    <row r="19" spans="1:24" ht="13.8" thickBot="1" x14ac:dyDescent="0.3">
      <c r="A19" s="3"/>
      <c r="C19" s="173"/>
      <c r="D19" s="27"/>
      <c r="E19" s="27"/>
      <c r="F19" s="27"/>
      <c r="G19" s="173"/>
      <c r="H19" s="27"/>
      <c r="I19" s="27"/>
      <c r="J19" s="27"/>
      <c r="K19" s="173"/>
      <c r="L19" s="27"/>
      <c r="M19" s="27"/>
      <c r="N19" s="27"/>
      <c r="O19" s="173"/>
      <c r="P19" s="27"/>
      <c r="Q19" s="27"/>
      <c r="R19" s="24"/>
      <c r="S19" s="24"/>
      <c r="U19"/>
      <c r="V19"/>
      <c r="W19"/>
      <c r="X19"/>
    </row>
    <row r="20" spans="1:24" ht="13.8" thickBot="1" x14ac:dyDescent="0.3">
      <c r="A20" s="124" t="s">
        <v>426</v>
      </c>
      <c r="C20" s="272" t="s">
        <v>193</v>
      </c>
      <c r="D20" s="275"/>
      <c r="E20" s="274"/>
      <c r="F20" s="23"/>
      <c r="G20" s="276" t="s">
        <v>194</v>
      </c>
      <c r="H20" s="277"/>
      <c r="I20" s="277"/>
      <c r="J20" s="23"/>
      <c r="K20" s="272" t="s">
        <v>199</v>
      </c>
      <c r="L20" s="275"/>
      <c r="M20" s="274"/>
      <c r="N20" s="23"/>
      <c r="O20" s="272" t="s">
        <v>200</v>
      </c>
      <c r="P20" s="275"/>
      <c r="Q20" s="274"/>
      <c r="R20" s="24"/>
      <c r="S20" s="24"/>
      <c r="U20"/>
      <c r="V20"/>
      <c r="W20"/>
      <c r="X20"/>
    </row>
    <row r="21" spans="1:24" x14ac:dyDescent="0.25">
      <c r="A21" s="3"/>
      <c r="C21" s="172" t="s">
        <v>195</v>
      </c>
      <c r="D21" s="88" t="s">
        <v>631</v>
      </c>
      <c r="E21" s="88" t="s">
        <v>591</v>
      </c>
      <c r="F21" s="27"/>
      <c r="G21" s="172" t="s">
        <v>195</v>
      </c>
      <c r="H21" s="88" t="s">
        <v>408</v>
      </c>
      <c r="I21" s="88" t="s">
        <v>591</v>
      </c>
      <c r="J21" s="27"/>
      <c r="K21" s="172" t="s">
        <v>195</v>
      </c>
      <c r="L21" s="109" t="s">
        <v>753</v>
      </c>
      <c r="M21" s="88" t="s">
        <v>591</v>
      </c>
      <c r="N21" s="27"/>
      <c r="O21" s="172" t="s">
        <v>195</v>
      </c>
      <c r="P21" s="88" t="s">
        <v>633</v>
      </c>
      <c r="Q21" s="88" t="s">
        <v>591</v>
      </c>
      <c r="R21" s="24"/>
      <c r="S21" s="24"/>
      <c r="U21"/>
      <c r="V21"/>
      <c r="W21"/>
      <c r="X21"/>
    </row>
    <row r="22" spans="1:24" x14ac:dyDescent="0.25">
      <c r="A22" s="3"/>
      <c r="C22" s="172" t="s">
        <v>196</v>
      </c>
      <c r="D22" s="88" t="s">
        <v>739</v>
      </c>
      <c r="E22" s="88" t="s">
        <v>591</v>
      </c>
      <c r="F22" s="27"/>
      <c r="G22" s="172" t="s">
        <v>196</v>
      </c>
      <c r="H22" s="88" t="s">
        <v>730</v>
      </c>
      <c r="I22" s="88" t="s">
        <v>597</v>
      </c>
      <c r="J22" s="27"/>
      <c r="K22" s="172" t="s">
        <v>196</v>
      </c>
      <c r="L22" s="88" t="s">
        <v>740</v>
      </c>
      <c r="M22" s="88" t="s">
        <v>597</v>
      </c>
      <c r="N22" s="27"/>
      <c r="O22" s="172" t="s">
        <v>196</v>
      </c>
      <c r="P22" s="88" t="s">
        <v>883</v>
      </c>
      <c r="Q22" s="88" t="s">
        <v>591</v>
      </c>
      <c r="R22" s="24"/>
      <c r="S22" s="24"/>
      <c r="U22"/>
      <c r="V22"/>
      <c r="W22"/>
      <c r="X22"/>
    </row>
    <row r="23" spans="1:24" x14ac:dyDescent="0.25">
      <c r="A23" s="3"/>
      <c r="C23" s="172" t="s">
        <v>197</v>
      </c>
      <c r="D23" s="88" t="s">
        <v>638</v>
      </c>
      <c r="E23" s="88" t="s">
        <v>597</v>
      </c>
      <c r="F23" s="27"/>
      <c r="G23" s="172" t="s">
        <v>197</v>
      </c>
      <c r="H23" s="88" t="s">
        <v>742</v>
      </c>
      <c r="I23" s="88" t="s">
        <v>743</v>
      </c>
      <c r="J23" s="27"/>
      <c r="K23" s="172" t="s">
        <v>197</v>
      </c>
      <c r="L23" s="88" t="s">
        <v>904</v>
      </c>
      <c r="M23" s="88" t="s">
        <v>591</v>
      </c>
      <c r="N23" s="27"/>
      <c r="O23" s="172" t="s">
        <v>197</v>
      </c>
      <c r="P23" s="88" t="s">
        <v>720</v>
      </c>
      <c r="Q23" s="88" t="s">
        <v>597</v>
      </c>
      <c r="R23" s="24"/>
      <c r="S23" s="24"/>
      <c r="U23"/>
      <c r="V23"/>
      <c r="W23"/>
      <c r="X23"/>
    </row>
    <row r="24" spans="1:24" x14ac:dyDescent="0.25">
      <c r="A24" s="3"/>
      <c r="C24" s="173"/>
      <c r="D24" s="27"/>
      <c r="E24" s="27"/>
      <c r="F24" s="27"/>
      <c r="G24" s="173"/>
      <c r="H24" s="27"/>
      <c r="I24" s="27"/>
      <c r="J24" s="27"/>
      <c r="K24" s="173"/>
      <c r="L24" s="27"/>
      <c r="M24" s="27"/>
      <c r="N24" s="27"/>
      <c r="O24" s="173"/>
      <c r="P24" s="27"/>
      <c r="Q24" s="27"/>
      <c r="R24" s="24"/>
      <c r="S24" s="24"/>
      <c r="U24"/>
      <c r="V24"/>
      <c r="W24"/>
      <c r="X24"/>
    </row>
    <row r="25" spans="1:24" x14ac:dyDescent="0.25">
      <c r="A25" s="3"/>
      <c r="C25" s="272" t="s">
        <v>201</v>
      </c>
      <c r="D25" s="275"/>
      <c r="E25" s="274"/>
      <c r="F25" s="23"/>
      <c r="G25" s="272" t="s">
        <v>203</v>
      </c>
      <c r="H25" s="275"/>
      <c r="I25" s="274"/>
      <c r="J25" s="27"/>
      <c r="K25" s="272" t="s">
        <v>204</v>
      </c>
      <c r="L25" s="275"/>
      <c r="M25" s="274"/>
      <c r="N25" s="27"/>
      <c r="O25" s="272" t="s">
        <v>205</v>
      </c>
      <c r="P25" s="275"/>
      <c r="Q25" s="274"/>
      <c r="R25" s="24"/>
      <c r="S25" s="24"/>
      <c r="U25"/>
      <c r="V25"/>
      <c r="W25"/>
      <c r="X25"/>
    </row>
    <row r="26" spans="1:24" x14ac:dyDescent="0.25">
      <c r="A26" s="3"/>
      <c r="C26" s="172" t="s">
        <v>195</v>
      </c>
      <c r="D26" s="88" t="s">
        <v>635</v>
      </c>
      <c r="E26" s="88" t="s">
        <v>591</v>
      </c>
      <c r="F26" s="27"/>
      <c r="G26" s="172" t="s">
        <v>195</v>
      </c>
      <c r="H26" s="88" t="s">
        <v>634</v>
      </c>
      <c r="I26" s="88" t="s">
        <v>591</v>
      </c>
      <c r="J26" s="27"/>
      <c r="K26" s="172" t="s">
        <v>195</v>
      </c>
      <c r="L26" s="88" t="s">
        <v>738</v>
      </c>
      <c r="M26" s="88" t="s">
        <v>591</v>
      </c>
      <c r="N26" s="27"/>
      <c r="O26" s="172" t="s">
        <v>195</v>
      </c>
      <c r="P26" s="88" t="s">
        <v>693</v>
      </c>
      <c r="Q26" s="88" t="s">
        <v>591</v>
      </c>
      <c r="R26" s="24"/>
      <c r="S26" s="24"/>
      <c r="U26"/>
      <c r="V26"/>
      <c r="W26"/>
      <c r="X26"/>
    </row>
    <row r="27" spans="1:24" x14ac:dyDescent="0.25">
      <c r="A27" s="3"/>
      <c r="C27" s="172" t="s">
        <v>196</v>
      </c>
      <c r="D27" s="88" t="s">
        <v>882</v>
      </c>
      <c r="E27" s="88" t="s">
        <v>591</v>
      </c>
      <c r="F27" s="27"/>
      <c r="G27" s="172" t="s">
        <v>196</v>
      </c>
      <c r="H27" s="88" t="s">
        <v>636</v>
      </c>
      <c r="I27" s="88" t="s">
        <v>591</v>
      </c>
      <c r="J27" s="27"/>
      <c r="K27" s="172" t="s">
        <v>196</v>
      </c>
      <c r="L27" s="88" t="s">
        <v>637</v>
      </c>
      <c r="M27" s="88" t="s">
        <v>591</v>
      </c>
      <c r="N27" s="27"/>
      <c r="O27" s="172" t="s">
        <v>196</v>
      </c>
      <c r="P27" s="88" t="s">
        <v>741</v>
      </c>
      <c r="Q27" s="88" t="s">
        <v>597</v>
      </c>
      <c r="R27" s="24"/>
      <c r="S27" s="24"/>
      <c r="U27"/>
      <c r="V27"/>
      <c r="W27"/>
      <c r="X27"/>
    </row>
    <row r="28" spans="1:24" x14ac:dyDescent="0.25">
      <c r="A28" s="3"/>
      <c r="C28" s="172" t="s">
        <v>197</v>
      </c>
      <c r="D28" s="134" t="s">
        <v>639</v>
      </c>
      <c r="E28" s="88" t="s">
        <v>597</v>
      </c>
      <c r="F28" s="27"/>
      <c r="G28" s="172" t="s">
        <v>197</v>
      </c>
      <c r="H28" s="88" t="s">
        <v>744</v>
      </c>
      <c r="I28" s="88" t="s">
        <v>596</v>
      </c>
      <c r="J28" s="27"/>
      <c r="K28" s="172" t="s">
        <v>197</v>
      </c>
      <c r="L28" s="88" t="s">
        <v>745</v>
      </c>
      <c r="M28" s="88" t="s">
        <v>596</v>
      </c>
      <c r="N28" s="27"/>
      <c r="O28" s="172" t="s">
        <v>197</v>
      </c>
      <c r="P28" s="88" t="s">
        <v>746</v>
      </c>
      <c r="Q28" s="88" t="s">
        <v>596</v>
      </c>
      <c r="R28" s="24"/>
      <c r="S28" s="24"/>
      <c r="U28"/>
      <c r="V28"/>
      <c r="W28"/>
      <c r="X28"/>
    </row>
    <row r="29" spans="1:24" ht="13.8" thickBot="1" x14ac:dyDescent="0.3">
      <c r="A29" s="3"/>
      <c r="C29" s="173"/>
      <c r="D29" s="27"/>
      <c r="E29" s="27"/>
      <c r="F29" s="27"/>
      <c r="G29" s="173"/>
      <c r="H29" s="27"/>
      <c r="I29" s="27"/>
      <c r="J29" s="27"/>
      <c r="K29" s="173"/>
      <c r="L29" s="27"/>
      <c r="M29" s="27"/>
      <c r="N29" s="27"/>
      <c r="O29" s="173"/>
      <c r="P29" s="27"/>
      <c r="Q29" s="27"/>
      <c r="R29" s="24"/>
      <c r="S29" s="24"/>
      <c r="U29"/>
      <c r="V29"/>
      <c r="W29"/>
      <c r="X29"/>
    </row>
    <row r="30" spans="1:24" ht="13.8" thickBot="1" x14ac:dyDescent="0.3">
      <c r="A30" s="124" t="s">
        <v>511</v>
      </c>
      <c r="B30" s="22"/>
      <c r="C30" s="276" t="s">
        <v>193</v>
      </c>
      <c r="D30" s="277"/>
      <c r="E30" s="277"/>
      <c r="F30" s="23"/>
      <c r="G30" s="272" t="s">
        <v>194</v>
      </c>
      <c r="H30" s="275"/>
      <c r="I30" s="274"/>
      <c r="J30" s="27"/>
      <c r="K30" s="272" t="s">
        <v>199</v>
      </c>
      <c r="L30" s="275"/>
      <c r="M30" s="274"/>
      <c r="N30" s="23"/>
      <c r="O30" s="272" t="s">
        <v>200</v>
      </c>
      <c r="P30" s="275"/>
      <c r="Q30" s="274"/>
      <c r="R30" s="24"/>
      <c r="S30" s="24"/>
      <c r="U30"/>
      <c r="V30"/>
      <c r="W30"/>
      <c r="X30"/>
    </row>
    <row r="31" spans="1:24" x14ac:dyDescent="0.25">
      <c r="A31" s="3"/>
      <c r="C31" s="172" t="s">
        <v>195</v>
      </c>
      <c r="D31" s="88" t="s">
        <v>634</v>
      </c>
      <c r="E31" s="88" t="s">
        <v>591</v>
      </c>
      <c r="F31" s="27"/>
      <c r="G31" s="172" t="s">
        <v>195</v>
      </c>
      <c r="H31" s="88" t="s">
        <v>713</v>
      </c>
      <c r="I31" s="88" t="s">
        <v>591</v>
      </c>
      <c r="J31" s="27"/>
      <c r="K31" s="172" t="s">
        <v>195</v>
      </c>
      <c r="L31" s="109" t="s">
        <v>714</v>
      </c>
      <c r="M31" s="88" t="s">
        <v>591</v>
      </c>
      <c r="N31" s="27"/>
      <c r="O31" s="172" t="s">
        <v>195</v>
      </c>
      <c r="P31" s="88" t="s">
        <v>723</v>
      </c>
      <c r="Q31" s="88" t="s">
        <v>591</v>
      </c>
      <c r="R31" s="24"/>
      <c r="S31" s="24"/>
      <c r="U31"/>
      <c r="V31"/>
      <c r="W31"/>
      <c r="X31"/>
    </row>
    <row r="32" spans="1:24" x14ac:dyDescent="0.25">
      <c r="A32" s="3"/>
      <c r="C32" s="172" t="s">
        <v>196</v>
      </c>
      <c r="D32" s="88" t="s">
        <v>724</v>
      </c>
      <c r="E32" s="88" t="s">
        <v>591</v>
      </c>
      <c r="F32" s="27"/>
      <c r="G32" s="172" t="s">
        <v>196</v>
      </c>
      <c r="H32" s="88" t="s">
        <v>725</v>
      </c>
      <c r="I32" s="88" t="s">
        <v>726</v>
      </c>
      <c r="J32" s="27"/>
      <c r="K32" s="172" t="s">
        <v>196</v>
      </c>
      <c r="L32" s="88" t="s">
        <v>716</v>
      </c>
      <c r="M32" s="88" t="s">
        <v>591</v>
      </c>
      <c r="N32" s="27"/>
      <c r="O32" s="172" t="s">
        <v>196</v>
      </c>
      <c r="P32" s="88" t="s">
        <v>857</v>
      </c>
      <c r="Q32" s="88" t="s">
        <v>594</v>
      </c>
      <c r="R32" s="24"/>
      <c r="S32" s="24"/>
      <c r="U32"/>
      <c r="V32"/>
      <c r="W32"/>
      <c r="X32"/>
    </row>
    <row r="33" spans="1:24" x14ac:dyDescent="0.25">
      <c r="A33" s="3"/>
      <c r="C33" s="172" t="s">
        <v>197</v>
      </c>
      <c r="D33" s="88" t="s">
        <v>890</v>
      </c>
      <c r="E33" s="88" t="s">
        <v>596</v>
      </c>
      <c r="F33" s="27"/>
      <c r="G33" s="172" t="s">
        <v>197</v>
      </c>
      <c r="H33" s="88" t="s">
        <v>720</v>
      </c>
      <c r="I33" s="88" t="s">
        <v>597</v>
      </c>
      <c r="J33" s="27"/>
      <c r="K33" s="172" t="s">
        <v>197</v>
      </c>
      <c r="L33" s="88" t="s">
        <v>728</v>
      </c>
      <c r="M33" s="88" t="s">
        <v>729</v>
      </c>
      <c r="N33" s="27"/>
      <c r="O33" s="172" t="s">
        <v>197</v>
      </c>
      <c r="P33" s="88" t="s">
        <v>741</v>
      </c>
      <c r="Q33" s="88" t="s">
        <v>597</v>
      </c>
      <c r="R33" s="24"/>
      <c r="S33" s="24"/>
      <c r="U33"/>
      <c r="V33"/>
      <c r="W33"/>
      <c r="X33"/>
    </row>
    <row r="34" spans="1:24" x14ac:dyDescent="0.25">
      <c r="A34" s="3"/>
      <c r="C34" s="173"/>
      <c r="D34" s="27"/>
      <c r="E34" s="27"/>
      <c r="F34" s="27"/>
      <c r="G34" s="173"/>
      <c r="H34" s="27"/>
      <c r="I34" s="27"/>
      <c r="J34" s="27"/>
      <c r="K34" s="173"/>
      <c r="L34" s="27"/>
      <c r="M34" s="27"/>
      <c r="N34" s="27"/>
      <c r="O34" s="173"/>
      <c r="P34" s="27"/>
      <c r="Q34" s="27"/>
      <c r="R34" s="24"/>
      <c r="S34" s="24"/>
      <c r="U34"/>
      <c r="V34"/>
      <c r="W34"/>
      <c r="X34"/>
    </row>
    <row r="35" spans="1:24" x14ac:dyDescent="0.25">
      <c r="A35" s="3"/>
      <c r="C35" s="276" t="s">
        <v>201</v>
      </c>
      <c r="D35" s="277"/>
      <c r="E35" s="277"/>
      <c r="F35" s="23"/>
      <c r="G35" s="272" t="s">
        <v>203</v>
      </c>
      <c r="H35" s="275"/>
      <c r="I35" s="274"/>
      <c r="J35" s="27"/>
      <c r="K35" s="173"/>
      <c r="L35" s="27"/>
      <c r="M35" s="27"/>
      <c r="N35" s="27"/>
      <c r="O35" s="173"/>
      <c r="P35" s="27"/>
      <c r="Q35" s="27"/>
      <c r="R35" s="24"/>
      <c r="S35" s="24"/>
      <c r="U35"/>
      <c r="V35"/>
      <c r="W35"/>
      <c r="X35"/>
    </row>
    <row r="36" spans="1:24" x14ac:dyDescent="0.25">
      <c r="A36" s="3"/>
      <c r="C36" s="172" t="s">
        <v>195</v>
      </c>
      <c r="D36" s="88" t="s">
        <v>408</v>
      </c>
      <c r="E36" s="88" t="s">
        <v>591</v>
      </c>
      <c r="F36" s="27"/>
      <c r="G36" s="172" t="s">
        <v>195</v>
      </c>
      <c r="H36" s="88" t="s">
        <v>715</v>
      </c>
      <c r="I36" s="88" t="s">
        <v>591</v>
      </c>
      <c r="J36" s="27"/>
      <c r="K36" s="173"/>
      <c r="L36" s="27"/>
      <c r="M36" s="27"/>
      <c r="N36" s="27"/>
      <c r="O36" s="173"/>
      <c r="P36" s="27"/>
      <c r="Q36" s="27"/>
      <c r="R36" s="24"/>
      <c r="S36" s="24"/>
      <c r="U36"/>
      <c r="V36"/>
      <c r="W36"/>
      <c r="X36"/>
    </row>
    <row r="37" spans="1:24" x14ac:dyDescent="0.25">
      <c r="A37" s="3"/>
      <c r="C37" s="172" t="s">
        <v>196</v>
      </c>
      <c r="D37" s="88" t="s">
        <v>730</v>
      </c>
      <c r="E37" s="88" t="s">
        <v>597</v>
      </c>
      <c r="F37" s="27"/>
      <c r="G37" s="172" t="s">
        <v>196</v>
      </c>
      <c r="H37" s="88" t="s">
        <v>908</v>
      </c>
      <c r="I37" s="88" t="s">
        <v>591</v>
      </c>
      <c r="J37" s="27"/>
      <c r="K37" s="173"/>
      <c r="L37" s="27"/>
      <c r="M37" s="27"/>
      <c r="N37" s="27"/>
      <c r="O37" s="173"/>
      <c r="P37" s="27"/>
      <c r="Q37" s="27"/>
      <c r="R37" s="24"/>
      <c r="S37" s="24"/>
      <c r="U37"/>
      <c r="V37"/>
      <c r="W37"/>
      <c r="X37"/>
    </row>
    <row r="38" spans="1:24" x14ac:dyDescent="0.25">
      <c r="A38" s="3"/>
      <c r="C38" s="172" t="s">
        <v>197</v>
      </c>
      <c r="D38" s="88" t="s">
        <v>946</v>
      </c>
      <c r="E38" s="88" t="s">
        <v>727</v>
      </c>
      <c r="F38" s="27"/>
      <c r="G38" s="172" t="s">
        <v>197</v>
      </c>
      <c r="H38" s="88" t="s">
        <v>721</v>
      </c>
      <c r="I38" s="88" t="s">
        <v>597</v>
      </c>
      <c r="J38" s="27"/>
      <c r="K38" s="173"/>
      <c r="L38" s="27"/>
      <c r="M38" s="27"/>
      <c r="N38" s="27"/>
      <c r="O38" s="173"/>
      <c r="P38" s="27"/>
      <c r="Q38" s="27"/>
      <c r="R38" s="24"/>
      <c r="S38" s="24"/>
      <c r="U38"/>
      <c r="V38"/>
      <c r="W38"/>
      <c r="X38"/>
    </row>
    <row r="39" spans="1:24" ht="13.8" thickBot="1" x14ac:dyDescent="0.3">
      <c r="A39" s="3"/>
      <c r="C39" s="173"/>
      <c r="D39" s="27"/>
      <c r="E39" s="27"/>
      <c r="F39" s="27"/>
      <c r="G39" s="173"/>
      <c r="H39" s="27"/>
      <c r="I39" s="27"/>
      <c r="J39" s="27"/>
      <c r="K39" s="173"/>
      <c r="L39" s="27"/>
      <c r="M39" s="27"/>
      <c r="N39" s="27"/>
      <c r="O39" s="173"/>
      <c r="P39" s="27"/>
      <c r="Q39" s="27"/>
      <c r="R39" s="24"/>
      <c r="S39" s="24"/>
      <c r="U39"/>
      <c r="V39"/>
      <c r="W39"/>
      <c r="X39"/>
    </row>
    <row r="40" spans="1:24" ht="13.8" thickBot="1" x14ac:dyDescent="0.3">
      <c r="A40" s="124" t="s">
        <v>31</v>
      </c>
      <c r="B40" s="22"/>
      <c r="C40" s="272" t="s">
        <v>193</v>
      </c>
      <c r="D40" s="273"/>
      <c r="E40" s="274"/>
      <c r="F40" s="23"/>
      <c r="G40" s="272" t="s">
        <v>194</v>
      </c>
      <c r="H40" s="273"/>
      <c r="I40" s="274"/>
      <c r="J40" s="23"/>
      <c r="K40" s="272" t="s">
        <v>199</v>
      </c>
      <c r="L40" s="273"/>
      <c r="M40" s="274"/>
      <c r="N40" s="23"/>
      <c r="O40" s="272" t="s">
        <v>200</v>
      </c>
      <c r="P40" s="273"/>
      <c r="Q40" s="274"/>
      <c r="R40" s="25"/>
      <c r="S40" s="26"/>
      <c r="U40"/>
      <c r="V40"/>
      <c r="W40"/>
      <c r="X40"/>
    </row>
    <row r="41" spans="1:24" x14ac:dyDescent="0.25">
      <c r="A41" s="3"/>
      <c r="C41" s="172" t="s">
        <v>195</v>
      </c>
      <c r="D41" s="88" t="s">
        <v>631</v>
      </c>
      <c r="E41" s="88" t="s">
        <v>591</v>
      </c>
      <c r="F41" s="27"/>
      <c r="G41" s="172" t="s">
        <v>195</v>
      </c>
      <c r="H41" s="88" t="s">
        <v>633</v>
      </c>
      <c r="I41" s="88" t="s">
        <v>591</v>
      </c>
      <c r="J41" s="27"/>
      <c r="K41" s="172" t="s">
        <v>195</v>
      </c>
      <c r="L41" s="109" t="s">
        <v>634</v>
      </c>
      <c r="M41" s="88" t="s">
        <v>591</v>
      </c>
      <c r="N41" s="27"/>
      <c r="O41" s="172" t="s">
        <v>195</v>
      </c>
      <c r="P41" s="88" t="s">
        <v>635</v>
      </c>
      <c r="Q41" s="88" t="s">
        <v>591</v>
      </c>
      <c r="R41" s="24"/>
      <c r="S41" s="24"/>
      <c r="U41"/>
      <c r="V41"/>
      <c r="W41"/>
      <c r="X41"/>
    </row>
    <row r="42" spans="1:24" x14ac:dyDescent="0.25">
      <c r="A42" s="3"/>
      <c r="C42" s="172" t="s">
        <v>196</v>
      </c>
      <c r="D42" s="88" t="s">
        <v>741</v>
      </c>
      <c r="E42" s="88" t="s">
        <v>597</v>
      </c>
      <c r="F42" s="27"/>
      <c r="G42" s="172" t="s">
        <v>196</v>
      </c>
      <c r="H42" s="88" t="s">
        <v>756</v>
      </c>
      <c r="I42" s="88" t="s">
        <v>591</v>
      </c>
      <c r="J42" s="27"/>
      <c r="K42" s="172" t="s">
        <v>196</v>
      </c>
      <c r="L42" s="88" t="s">
        <v>757</v>
      </c>
      <c r="M42" s="88" t="s">
        <v>591</v>
      </c>
      <c r="N42" s="27"/>
      <c r="O42" s="172" t="s">
        <v>196</v>
      </c>
      <c r="P42" s="88" t="s">
        <v>759</v>
      </c>
      <c r="Q42" s="88" t="s">
        <v>596</v>
      </c>
      <c r="R42" s="24"/>
      <c r="S42" s="24"/>
      <c r="U42"/>
      <c r="V42"/>
      <c r="W42"/>
      <c r="X42"/>
    </row>
    <row r="43" spans="1:24" x14ac:dyDescent="0.25">
      <c r="A43" s="21"/>
      <c r="C43" s="172" t="s">
        <v>197</v>
      </c>
      <c r="D43" s="88" t="s">
        <v>746</v>
      </c>
      <c r="E43" s="88" t="s">
        <v>596</v>
      </c>
      <c r="F43" s="27"/>
      <c r="G43" s="172" t="s">
        <v>197</v>
      </c>
      <c r="H43" s="88" t="s">
        <v>858</v>
      </c>
      <c r="I43" s="88" t="s">
        <v>596</v>
      </c>
      <c r="J43" s="27"/>
      <c r="K43" s="172" t="s">
        <v>197</v>
      </c>
      <c r="L43" s="88" t="s">
        <v>859</v>
      </c>
      <c r="M43" s="88" t="s">
        <v>596</v>
      </c>
      <c r="N43" s="27"/>
      <c r="O43" s="172" t="s">
        <v>197</v>
      </c>
      <c r="P43" s="88" t="s">
        <v>721</v>
      </c>
      <c r="Q43" s="88" t="s">
        <v>597</v>
      </c>
      <c r="R43" s="24"/>
      <c r="S43" s="24"/>
      <c r="U43"/>
      <c r="V43"/>
      <c r="W43"/>
      <c r="X43"/>
    </row>
    <row r="44" spans="1:24" s="5" customFormat="1" x14ac:dyDescent="0.25">
      <c r="C44" s="3"/>
      <c r="G44" s="3"/>
      <c r="K44" s="3"/>
      <c r="O44" s="3"/>
      <c r="R44" s="21"/>
      <c r="S44" s="21"/>
      <c r="T44" s="21"/>
    </row>
    <row r="45" spans="1:24" s="5" customFormat="1" x14ac:dyDescent="0.25">
      <c r="C45" s="272" t="s">
        <v>201</v>
      </c>
      <c r="D45" s="275"/>
      <c r="E45" s="274"/>
      <c r="F45" s="23"/>
      <c r="G45" s="272" t="s">
        <v>203</v>
      </c>
      <c r="H45" s="275"/>
      <c r="I45" s="274"/>
      <c r="K45" s="272" t="s">
        <v>204</v>
      </c>
      <c r="L45" s="275"/>
      <c r="M45" s="274"/>
      <c r="O45" s="272" t="s">
        <v>205</v>
      </c>
      <c r="P45" s="275"/>
      <c r="Q45" s="274"/>
      <c r="R45" s="21"/>
      <c r="S45" s="21"/>
      <c r="T45" s="21"/>
    </row>
    <row r="46" spans="1:24" s="5" customFormat="1" x14ac:dyDescent="0.25">
      <c r="C46" s="172" t="s">
        <v>195</v>
      </c>
      <c r="D46" s="88" t="s">
        <v>748</v>
      </c>
      <c r="E46" s="88" t="s">
        <v>591</v>
      </c>
      <c r="F46" s="27"/>
      <c r="G46" s="172" t="s">
        <v>195</v>
      </c>
      <c r="H46" s="88" t="s">
        <v>408</v>
      </c>
      <c r="I46" s="88" t="s">
        <v>591</v>
      </c>
      <c r="K46" s="172" t="s">
        <v>195</v>
      </c>
      <c r="L46" s="88" t="s">
        <v>755</v>
      </c>
      <c r="M46" s="88" t="s">
        <v>591</v>
      </c>
      <c r="O46" s="172" t="s">
        <v>195</v>
      </c>
      <c r="P46" s="88" t="s">
        <v>637</v>
      </c>
      <c r="Q46" s="88" t="s">
        <v>591</v>
      </c>
      <c r="R46" s="21"/>
      <c r="S46" s="21"/>
      <c r="T46" s="21"/>
    </row>
    <row r="47" spans="1:24" s="5" customFormat="1" x14ac:dyDescent="0.25">
      <c r="C47" s="172" t="s">
        <v>196</v>
      </c>
      <c r="D47" s="88" t="s">
        <v>738</v>
      </c>
      <c r="E47" s="88" t="s">
        <v>591</v>
      </c>
      <c r="F47" s="27"/>
      <c r="G47" s="172" t="s">
        <v>196</v>
      </c>
      <c r="H47" s="88" t="s">
        <v>718</v>
      </c>
      <c r="I47" s="88" t="s">
        <v>591</v>
      </c>
      <c r="K47" s="172" t="s">
        <v>196</v>
      </c>
      <c r="L47" s="88" t="s">
        <v>905</v>
      </c>
      <c r="M47" s="88" t="s">
        <v>591</v>
      </c>
      <c r="O47" s="172" t="s">
        <v>196</v>
      </c>
      <c r="P47" s="88" t="s">
        <v>844</v>
      </c>
      <c r="Q47" s="88" t="s">
        <v>596</v>
      </c>
      <c r="R47" s="21"/>
      <c r="S47" s="21"/>
      <c r="T47" s="21"/>
    </row>
    <row r="48" spans="1:24" s="5" customFormat="1" x14ac:dyDescent="0.25">
      <c r="C48" s="172" t="s">
        <v>197</v>
      </c>
      <c r="D48" s="88" t="s">
        <v>745</v>
      </c>
      <c r="E48" s="88" t="s">
        <v>596</v>
      </c>
      <c r="F48" s="27"/>
      <c r="G48" s="172" t="s">
        <v>197</v>
      </c>
      <c r="H48" s="88" t="s">
        <v>730</v>
      </c>
      <c r="I48" s="88" t="s">
        <v>597</v>
      </c>
      <c r="K48" s="172" t="s">
        <v>197</v>
      </c>
      <c r="L48" s="134" t="s">
        <v>639</v>
      </c>
      <c r="M48" s="88" t="s">
        <v>597</v>
      </c>
      <c r="O48" s="172" t="s">
        <v>197</v>
      </c>
      <c r="P48" s="88" t="s">
        <v>720</v>
      </c>
      <c r="Q48" s="88" t="s">
        <v>597</v>
      </c>
      <c r="R48" s="21"/>
      <c r="S48" s="21"/>
      <c r="T48" s="21"/>
    </row>
    <row r="49" spans="1:20" s="5" customFormat="1" x14ac:dyDescent="0.25">
      <c r="C49" s="3"/>
      <c r="G49" s="3"/>
      <c r="K49" s="3"/>
      <c r="O49" s="173"/>
      <c r="P49" s="27"/>
      <c r="Q49" s="27"/>
      <c r="R49" s="21"/>
      <c r="S49" s="21"/>
      <c r="T49" s="21"/>
    </row>
    <row r="50" spans="1:20" s="5" customFormat="1" ht="13.8" thickBot="1" x14ac:dyDescent="0.3">
      <c r="C50" s="3"/>
      <c r="G50" s="3"/>
      <c r="K50" s="3"/>
      <c r="O50" s="3"/>
      <c r="R50" s="21"/>
      <c r="S50" s="21"/>
      <c r="T50" s="21"/>
    </row>
    <row r="51" spans="1:20" s="5" customFormat="1" ht="13.8" thickBot="1" x14ac:dyDescent="0.3">
      <c r="A51" s="124" t="s">
        <v>184</v>
      </c>
      <c r="B51" s="22"/>
      <c r="C51" s="276" t="s">
        <v>193</v>
      </c>
      <c r="D51" s="277"/>
      <c r="E51" s="277"/>
      <c r="F51" s="23"/>
      <c r="G51" s="272" t="s">
        <v>194</v>
      </c>
      <c r="H51" s="275"/>
      <c r="I51" s="274"/>
      <c r="J51" s="23"/>
      <c r="K51" s="272" t="s">
        <v>199</v>
      </c>
      <c r="L51" s="275"/>
      <c r="M51" s="274"/>
      <c r="N51" s="23"/>
      <c r="O51" s="272" t="s">
        <v>200</v>
      </c>
      <c r="P51" s="275"/>
      <c r="Q51" s="274"/>
      <c r="R51" s="21"/>
      <c r="S51" s="21"/>
      <c r="T51" s="21"/>
    </row>
    <row r="52" spans="1:20" s="5" customFormat="1" x14ac:dyDescent="0.25">
      <c r="A52" s="3"/>
      <c r="C52" s="172" t="s">
        <v>195</v>
      </c>
      <c r="D52" s="88" t="s">
        <v>854</v>
      </c>
      <c r="E52" s="88" t="s">
        <v>591</v>
      </c>
      <c r="F52" s="27"/>
      <c r="G52" s="172" t="s">
        <v>195</v>
      </c>
      <c r="H52" s="88" t="s">
        <v>715</v>
      </c>
      <c r="I52" s="88" t="s">
        <v>591</v>
      </c>
      <c r="J52" s="27"/>
      <c r="K52" s="172" t="s">
        <v>195</v>
      </c>
      <c r="L52" s="88" t="s">
        <v>724</v>
      </c>
      <c r="M52" s="88" t="s">
        <v>591</v>
      </c>
      <c r="N52" s="27"/>
      <c r="O52" s="172" t="s">
        <v>195</v>
      </c>
      <c r="P52" s="88" t="s">
        <v>853</v>
      </c>
      <c r="Q52" s="88" t="s">
        <v>591</v>
      </c>
      <c r="R52" s="21"/>
      <c r="S52" s="21"/>
      <c r="T52" s="21"/>
    </row>
    <row r="53" spans="1:20" s="5" customFormat="1" x14ac:dyDescent="0.25">
      <c r="A53" s="217"/>
      <c r="C53" s="172" t="s">
        <v>196</v>
      </c>
      <c r="D53" s="88" t="s">
        <v>750</v>
      </c>
      <c r="E53" s="88" t="s">
        <v>591</v>
      </c>
      <c r="F53" s="27"/>
      <c r="G53" s="172" t="s">
        <v>196</v>
      </c>
      <c r="H53" s="88" t="s">
        <v>851</v>
      </c>
      <c r="I53" s="88" t="s">
        <v>591</v>
      </c>
      <c r="J53" s="27"/>
      <c r="K53" s="172" t="s">
        <v>196</v>
      </c>
      <c r="L53" s="88" t="s">
        <v>852</v>
      </c>
      <c r="M53" s="88" t="s">
        <v>591</v>
      </c>
      <c r="N53" s="27"/>
      <c r="O53" s="172" t="s">
        <v>196</v>
      </c>
      <c r="P53" s="88" t="s">
        <v>749</v>
      </c>
      <c r="Q53" s="88" t="s">
        <v>591</v>
      </c>
      <c r="R53" s="21"/>
      <c r="S53" s="21"/>
      <c r="T53" s="21"/>
    </row>
    <row r="54" spans="1:20" s="5" customFormat="1" x14ac:dyDescent="0.25">
      <c r="A54" s="21"/>
      <c r="C54" s="172" t="s">
        <v>197</v>
      </c>
      <c r="D54" s="88" t="s">
        <v>714</v>
      </c>
      <c r="E54" s="88" t="s">
        <v>591</v>
      </c>
      <c r="F54" s="27"/>
      <c r="G54" s="172" t="s">
        <v>197</v>
      </c>
      <c r="H54" s="88" t="s">
        <v>871</v>
      </c>
      <c r="I54" s="88" t="s">
        <v>591</v>
      </c>
      <c r="J54" s="27"/>
      <c r="K54" s="172" t="s">
        <v>197</v>
      </c>
      <c r="L54" s="88" t="s">
        <v>717</v>
      </c>
      <c r="M54" s="88" t="s">
        <v>591</v>
      </c>
      <c r="N54" s="27"/>
      <c r="O54" s="172" t="s">
        <v>197</v>
      </c>
      <c r="P54" s="88" t="s">
        <v>738</v>
      </c>
      <c r="Q54" s="88" t="s">
        <v>591</v>
      </c>
      <c r="R54" s="21"/>
      <c r="S54" s="21"/>
      <c r="T54" s="21"/>
    </row>
    <row r="55" spans="1:20" s="5" customFormat="1" x14ac:dyDescent="0.25">
      <c r="C55" s="172" t="s">
        <v>198</v>
      </c>
      <c r="D55" s="88" t="s">
        <v>870</v>
      </c>
      <c r="E55" s="88" t="s">
        <v>591</v>
      </c>
      <c r="F55" s="27"/>
      <c r="G55" s="172" t="s">
        <v>198</v>
      </c>
      <c r="H55" s="88" t="s">
        <v>844</v>
      </c>
      <c r="I55" s="88" t="s">
        <v>596</v>
      </c>
      <c r="K55" s="172" t="s">
        <v>198</v>
      </c>
      <c r="L55" s="88" t="s">
        <v>748</v>
      </c>
      <c r="M55" s="88" t="s">
        <v>591</v>
      </c>
      <c r="O55" s="172" t="s">
        <v>198</v>
      </c>
      <c r="P55" s="88" t="s">
        <v>751</v>
      </c>
      <c r="Q55" s="88" t="s">
        <v>752</v>
      </c>
      <c r="R55" s="21"/>
      <c r="S55" s="21"/>
      <c r="T55" s="21"/>
    </row>
    <row r="56" spans="1:20" s="5" customFormat="1" ht="13.8" thickBot="1" x14ac:dyDescent="0.3">
      <c r="C56" s="3"/>
      <c r="G56" s="3"/>
      <c r="K56" s="3"/>
      <c r="O56" s="3"/>
      <c r="R56" s="21"/>
      <c r="S56" s="21"/>
      <c r="T56" s="21"/>
    </row>
    <row r="57" spans="1:20" s="5" customFormat="1" ht="13.8" thickBot="1" x14ac:dyDescent="0.3">
      <c r="A57" s="124" t="s">
        <v>309</v>
      </c>
      <c r="B57" s="22"/>
      <c r="C57" s="276" t="s">
        <v>193</v>
      </c>
      <c r="D57" s="277"/>
      <c r="E57" s="277"/>
      <c r="F57" s="23"/>
      <c r="G57" s="272" t="s">
        <v>194</v>
      </c>
      <c r="H57" s="275"/>
      <c r="I57" s="274"/>
      <c r="K57" s="276" t="s">
        <v>199</v>
      </c>
      <c r="L57" s="277"/>
      <c r="M57" s="277"/>
      <c r="N57" s="23"/>
      <c r="O57" s="272" t="s">
        <v>200</v>
      </c>
      <c r="P57" s="275"/>
      <c r="Q57" s="274"/>
      <c r="R57" s="21"/>
      <c r="S57" s="21"/>
      <c r="T57" s="21"/>
    </row>
    <row r="58" spans="1:20" s="5" customFormat="1" x14ac:dyDescent="0.25">
      <c r="A58" s="21"/>
      <c r="C58" s="172" t="s">
        <v>195</v>
      </c>
      <c r="D58" s="88" t="s">
        <v>634</v>
      </c>
      <c r="E58" s="88" t="s">
        <v>591</v>
      </c>
      <c r="F58" s="27"/>
      <c r="G58" s="172" t="s">
        <v>195</v>
      </c>
      <c r="H58" s="88" t="s">
        <v>635</v>
      </c>
      <c r="I58" s="88" t="s">
        <v>591</v>
      </c>
      <c r="K58" s="172" t="s">
        <v>195</v>
      </c>
      <c r="L58" s="98" t="s">
        <v>738</v>
      </c>
      <c r="M58" s="88" t="s">
        <v>591</v>
      </c>
      <c r="N58" s="27"/>
      <c r="O58" s="172" t="s">
        <v>195</v>
      </c>
      <c r="P58" s="88" t="s">
        <v>408</v>
      </c>
      <c r="Q58" s="88" t="s">
        <v>591</v>
      </c>
      <c r="R58" s="21"/>
      <c r="S58" s="21"/>
      <c r="T58" s="21"/>
    </row>
    <row r="59" spans="1:20" s="5" customFormat="1" x14ac:dyDescent="0.25">
      <c r="A59" s="21"/>
      <c r="C59" s="172" t="s">
        <v>196</v>
      </c>
      <c r="D59" s="88" t="s">
        <v>631</v>
      </c>
      <c r="E59" s="88" t="s">
        <v>591</v>
      </c>
      <c r="F59" s="27"/>
      <c r="G59" s="172" t="s">
        <v>196</v>
      </c>
      <c r="H59" s="88" t="s">
        <v>753</v>
      </c>
      <c r="I59" s="88" t="s">
        <v>591</v>
      </c>
      <c r="K59" s="172" t="s">
        <v>196</v>
      </c>
      <c r="L59" s="88" t="s">
        <v>693</v>
      </c>
      <c r="M59" s="88" t="s">
        <v>591</v>
      </c>
      <c r="N59" s="27"/>
      <c r="O59" s="172" t="s">
        <v>196</v>
      </c>
      <c r="P59" s="88" t="s">
        <v>637</v>
      </c>
      <c r="Q59" s="88" t="s">
        <v>591</v>
      </c>
      <c r="R59" s="21"/>
      <c r="S59" s="21"/>
      <c r="T59" s="21"/>
    </row>
    <row r="60" spans="1:20" s="5" customFormat="1" x14ac:dyDescent="0.25">
      <c r="A60" s="21"/>
      <c r="C60" s="172" t="s">
        <v>197</v>
      </c>
      <c r="D60" s="88" t="s">
        <v>837</v>
      </c>
      <c r="E60" s="88" t="s">
        <v>591</v>
      </c>
      <c r="F60" s="27"/>
      <c r="G60" s="172" t="s">
        <v>197</v>
      </c>
      <c r="H60" s="88" t="s">
        <v>886</v>
      </c>
      <c r="I60" s="88" t="s">
        <v>591</v>
      </c>
      <c r="K60" s="172" t="s">
        <v>197</v>
      </c>
      <c r="L60" s="88" t="s">
        <v>838</v>
      </c>
      <c r="M60" s="88" t="s">
        <v>591</v>
      </c>
      <c r="N60" s="27"/>
      <c r="O60" s="172" t="s">
        <v>197</v>
      </c>
      <c r="P60" s="88" t="s">
        <v>847</v>
      </c>
      <c r="Q60" s="88" t="s">
        <v>591</v>
      </c>
      <c r="R60" s="21"/>
      <c r="S60" s="21"/>
      <c r="T60" s="21"/>
    </row>
    <row r="61" spans="1:20" s="5" customFormat="1" x14ac:dyDescent="0.25">
      <c r="C61" s="172" t="s">
        <v>198</v>
      </c>
      <c r="D61" s="134" t="s">
        <v>721</v>
      </c>
      <c r="E61" s="88" t="s">
        <v>597</v>
      </c>
      <c r="F61" s="27"/>
      <c r="G61" s="172" t="s">
        <v>198</v>
      </c>
      <c r="H61" s="88" t="s">
        <v>720</v>
      </c>
      <c r="I61" s="88" t="s">
        <v>597</v>
      </c>
      <c r="K61" s="172" t="s">
        <v>198</v>
      </c>
      <c r="L61" s="88" t="s">
        <v>744</v>
      </c>
      <c r="M61" s="88" t="s">
        <v>596</v>
      </c>
      <c r="O61" s="172" t="s">
        <v>198</v>
      </c>
      <c r="P61" s="88" t="s">
        <v>836</v>
      </c>
      <c r="Q61" s="88" t="s">
        <v>591</v>
      </c>
      <c r="R61" s="21"/>
      <c r="S61" s="21"/>
      <c r="T61" s="21"/>
    </row>
    <row r="62" spans="1:20" s="5" customFormat="1" ht="13.8" thickBot="1" x14ac:dyDescent="0.3">
      <c r="C62" s="3"/>
      <c r="G62" s="3"/>
      <c r="K62" s="3"/>
      <c r="O62" s="3"/>
      <c r="R62" s="21"/>
      <c r="S62" s="21"/>
      <c r="T62" s="21"/>
    </row>
    <row r="63" spans="1:20" s="5" customFormat="1" ht="13.8" thickBot="1" x14ac:dyDescent="0.3">
      <c r="A63" s="125" t="s">
        <v>310</v>
      </c>
      <c r="B63" s="22"/>
      <c r="C63" s="276" t="s">
        <v>193</v>
      </c>
      <c r="D63" s="277"/>
      <c r="E63" s="277"/>
      <c r="F63" s="23"/>
      <c r="G63" s="272" t="s">
        <v>194</v>
      </c>
      <c r="H63" s="275"/>
      <c r="I63" s="274"/>
      <c r="K63" s="272" t="s">
        <v>199</v>
      </c>
      <c r="L63" s="275"/>
      <c r="M63" s="274"/>
      <c r="N63" s="23"/>
      <c r="O63" s="272" t="s">
        <v>200</v>
      </c>
      <c r="P63" s="275"/>
      <c r="Q63" s="274"/>
      <c r="R63" s="21"/>
      <c r="S63" s="21"/>
      <c r="T63" s="21"/>
    </row>
    <row r="64" spans="1:20" s="5" customFormat="1" x14ac:dyDescent="0.25">
      <c r="A64" s="21"/>
      <c r="C64" s="174" t="s">
        <v>195</v>
      </c>
      <c r="D64" s="113" t="s">
        <v>634</v>
      </c>
      <c r="E64" s="113" t="s">
        <v>591</v>
      </c>
      <c r="F64" s="27"/>
      <c r="G64" s="174" t="s">
        <v>195</v>
      </c>
      <c r="H64" s="113" t="s">
        <v>714</v>
      </c>
      <c r="I64" s="113" t="s">
        <v>591</v>
      </c>
      <c r="K64" s="172" t="s">
        <v>195</v>
      </c>
      <c r="L64" s="88" t="s">
        <v>747</v>
      </c>
      <c r="M64" s="88" t="s">
        <v>591</v>
      </c>
      <c r="N64" s="27"/>
      <c r="O64" s="172" t="s">
        <v>195</v>
      </c>
      <c r="P64" s="88" t="s">
        <v>408</v>
      </c>
      <c r="Q64" s="88" t="s">
        <v>591</v>
      </c>
      <c r="R64" s="21"/>
      <c r="S64" s="21"/>
      <c r="T64" s="21"/>
    </row>
    <row r="65" spans="1:20" s="5" customFormat="1" x14ac:dyDescent="0.25">
      <c r="A65" s="21"/>
      <c r="C65" s="172" t="s">
        <v>196</v>
      </c>
      <c r="D65" s="88" t="s">
        <v>891</v>
      </c>
      <c r="E65" s="88" t="s">
        <v>591</v>
      </c>
      <c r="F65" s="27"/>
      <c r="G65" s="172" t="s">
        <v>196</v>
      </c>
      <c r="H65" s="88" t="s">
        <v>850</v>
      </c>
      <c r="I65" s="88" t="s">
        <v>591</v>
      </c>
      <c r="K65" s="172" t="s">
        <v>196</v>
      </c>
      <c r="L65" s="88" t="s">
        <v>633</v>
      </c>
      <c r="M65" s="88" t="s">
        <v>591</v>
      </c>
      <c r="N65" s="27"/>
      <c r="O65" s="172" t="s">
        <v>196</v>
      </c>
      <c r="P65" s="88" t="s">
        <v>750</v>
      </c>
      <c r="Q65" s="88" t="s">
        <v>591</v>
      </c>
      <c r="R65" s="21"/>
      <c r="S65" s="21"/>
      <c r="T65" s="21"/>
    </row>
    <row r="66" spans="1:20" s="5" customFormat="1" x14ac:dyDescent="0.25">
      <c r="A66" s="21"/>
      <c r="C66" s="172" t="s">
        <v>197</v>
      </c>
      <c r="D66" s="88" t="s">
        <v>856</v>
      </c>
      <c r="E66" s="88" t="s">
        <v>591</v>
      </c>
      <c r="F66" s="27"/>
      <c r="G66" s="172" t="s">
        <v>197</v>
      </c>
      <c r="H66" s="88" t="s">
        <v>841</v>
      </c>
      <c r="I66" s="88" t="s">
        <v>758</v>
      </c>
      <c r="K66" s="172" t="s">
        <v>197</v>
      </c>
      <c r="L66" s="88" t="s">
        <v>746</v>
      </c>
      <c r="M66" s="88" t="s">
        <v>596</v>
      </c>
      <c r="N66" s="27"/>
      <c r="O66" s="172" t="s">
        <v>197</v>
      </c>
      <c r="P66" s="88" t="s">
        <v>842</v>
      </c>
      <c r="Q66" s="88" t="s">
        <v>597</v>
      </c>
      <c r="R66" s="21"/>
      <c r="S66" s="21"/>
      <c r="T66" s="21"/>
    </row>
    <row r="67" spans="1:20" s="21" customFormat="1" ht="13.8" thickBot="1" x14ac:dyDescent="0.3">
      <c r="C67" s="46"/>
      <c r="G67" s="46"/>
      <c r="K67" s="46"/>
      <c r="O67" s="46"/>
    </row>
    <row r="68" spans="1:20" s="21" customFormat="1" ht="13.8" thickBot="1" x14ac:dyDescent="0.3">
      <c r="A68" s="176" t="s">
        <v>323</v>
      </c>
      <c r="C68" s="276" t="s">
        <v>947</v>
      </c>
      <c r="D68" s="277"/>
      <c r="E68" s="277"/>
      <c r="F68" s="23"/>
      <c r="G68" s="272" t="s">
        <v>948</v>
      </c>
      <c r="H68" s="275"/>
      <c r="I68" s="274"/>
      <c r="K68" s="46"/>
      <c r="O68" s="46"/>
    </row>
    <row r="69" spans="1:20" s="21" customFormat="1" x14ac:dyDescent="0.25">
      <c r="C69" s="172" t="s">
        <v>195</v>
      </c>
      <c r="D69" s="88" t="s">
        <v>918</v>
      </c>
      <c r="E69" s="88" t="s">
        <v>591</v>
      </c>
      <c r="F69" s="27"/>
      <c r="G69" s="172" t="s">
        <v>195</v>
      </c>
      <c r="H69" s="88" t="s">
        <v>921</v>
      </c>
      <c r="I69" s="88" t="s">
        <v>591</v>
      </c>
      <c r="K69" s="46"/>
      <c r="O69" s="46"/>
    </row>
    <row r="70" spans="1:20" s="21" customFormat="1" x14ac:dyDescent="0.25">
      <c r="C70" s="172" t="s">
        <v>196</v>
      </c>
      <c r="D70" s="88" t="s">
        <v>408</v>
      </c>
      <c r="E70" s="88" t="s">
        <v>591</v>
      </c>
      <c r="F70" s="27"/>
      <c r="G70" s="172" t="s">
        <v>196</v>
      </c>
      <c r="H70" s="88" t="s">
        <v>924</v>
      </c>
      <c r="I70" s="88" t="s">
        <v>591</v>
      </c>
      <c r="K70" s="46"/>
      <c r="O70" s="46"/>
    </row>
    <row r="71" spans="1:20" s="21" customFormat="1" x14ac:dyDescent="0.25">
      <c r="C71" s="172" t="s">
        <v>197</v>
      </c>
      <c r="D71" s="88" t="s">
        <v>944</v>
      </c>
      <c r="E71" s="88" t="s">
        <v>591</v>
      </c>
      <c r="F71" s="27"/>
      <c r="G71" s="172" t="s">
        <v>197</v>
      </c>
      <c r="H71" s="88" t="s">
        <v>949</v>
      </c>
      <c r="I71" s="88" t="s">
        <v>591</v>
      </c>
      <c r="K71" s="46"/>
      <c r="O71" s="46"/>
    </row>
    <row r="72" spans="1:20" s="21" customFormat="1" x14ac:dyDescent="0.25">
      <c r="C72" s="172" t="s">
        <v>198</v>
      </c>
      <c r="D72" s="88" t="s">
        <v>927</v>
      </c>
      <c r="E72" s="88" t="s">
        <v>591</v>
      </c>
      <c r="F72" s="27"/>
      <c r="G72" s="172" t="s">
        <v>198</v>
      </c>
      <c r="H72" s="88" t="s">
        <v>950</v>
      </c>
      <c r="I72" s="88" t="s">
        <v>591</v>
      </c>
      <c r="K72" s="46"/>
      <c r="O72" s="46"/>
    </row>
    <row r="73" spans="1:20" x14ac:dyDescent="0.25">
      <c r="A73" s="21"/>
      <c r="B73" s="21"/>
      <c r="C73" s="270" t="s">
        <v>325</v>
      </c>
      <c r="D73" s="271" t="s">
        <v>915</v>
      </c>
      <c r="E73" s="271" t="s">
        <v>591</v>
      </c>
      <c r="F73" s="21"/>
      <c r="G73" s="46"/>
      <c r="H73" s="21"/>
      <c r="I73" s="21"/>
      <c r="J73" s="21"/>
      <c r="K73" s="46"/>
      <c r="L73" s="21"/>
      <c r="M73" s="21"/>
      <c r="N73" s="21"/>
      <c r="O73" s="46"/>
      <c r="P73" s="21"/>
      <c r="Q73" s="21"/>
    </row>
    <row r="74" spans="1:20" x14ac:dyDescent="0.25">
      <c r="A74" s="21"/>
      <c r="B74" s="21"/>
      <c r="C74" s="46"/>
      <c r="D74" s="21"/>
      <c r="E74" s="21"/>
      <c r="F74" s="21"/>
      <c r="G74" s="46"/>
      <c r="H74" s="21"/>
      <c r="I74" s="21"/>
      <c r="J74" s="21"/>
      <c r="K74" s="46"/>
      <c r="L74" s="21"/>
      <c r="M74" s="21"/>
      <c r="N74" s="21"/>
      <c r="O74" s="46"/>
      <c r="P74" s="21"/>
      <c r="Q74" s="21"/>
    </row>
    <row r="75" spans="1:20" x14ac:dyDescent="0.25">
      <c r="A75" s="21"/>
      <c r="B75" s="21"/>
      <c r="C75" s="46"/>
      <c r="D75" s="21"/>
      <c r="E75" s="21"/>
      <c r="F75" s="21"/>
      <c r="G75" s="46"/>
      <c r="H75" s="21"/>
      <c r="I75" s="21"/>
      <c r="J75" s="21"/>
      <c r="K75" s="46"/>
      <c r="L75" s="21"/>
      <c r="M75" s="21"/>
      <c r="N75" s="21"/>
      <c r="O75" s="46"/>
      <c r="P75" s="21"/>
      <c r="Q75" s="21"/>
    </row>
    <row r="76" spans="1:20" x14ac:dyDescent="0.25">
      <c r="A76" s="21"/>
      <c r="B76" s="21"/>
      <c r="C76" s="46"/>
      <c r="D76" s="21"/>
      <c r="E76" s="21"/>
      <c r="F76" s="21"/>
      <c r="G76" s="46"/>
      <c r="H76" s="21"/>
      <c r="I76" s="21"/>
      <c r="J76" s="21"/>
      <c r="K76" s="46"/>
      <c r="L76" s="21"/>
      <c r="M76" s="21"/>
      <c r="N76" s="21"/>
      <c r="O76" s="46"/>
      <c r="P76" s="21"/>
      <c r="Q76" s="21"/>
    </row>
    <row r="77" spans="1:20" x14ac:dyDescent="0.25">
      <c r="A77" s="21"/>
      <c r="B77" s="21"/>
      <c r="C77" s="46"/>
      <c r="D77" s="21"/>
      <c r="E77" s="21"/>
      <c r="F77" s="21"/>
      <c r="G77" s="46"/>
      <c r="H77" s="21"/>
      <c r="I77" s="21"/>
      <c r="J77" s="21"/>
      <c r="K77" s="46"/>
      <c r="L77" s="21"/>
      <c r="M77" s="21"/>
      <c r="N77" s="21"/>
      <c r="O77" s="46"/>
      <c r="P77" s="21"/>
      <c r="Q77" s="21"/>
    </row>
    <row r="78" spans="1:20" x14ac:dyDescent="0.25">
      <c r="A78" s="21"/>
      <c r="B78" s="21"/>
      <c r="C78" s="46"/>
      <c r="D78" s="21"/>
      <c r="E78" s="21"/>
      <c r="F78" s="21"/>
      <c r="G78" s="46"/>
      <c r="H78" s="21"/>
      <c r="I78" s="21"/>
      <c r="J78" s="21"/>
      <c r="K78" s="46"/>
      <c r="L78" s="21"/>
      <c r="M78" s="21"/>
      <c r="N78" s="21"/>
      <c r="O78" s="46"/>
      <c r="P78" s="21"/>
      <c r="Q78" s="21"/>
    </row>
    <row r="79" spans="1:20" x14ac:dyDescent="0.25">
      <c r="A79" s="21"/>
      <c r="B79" s="21"/>
      <c r="C79" s="46"/>
      <c r="D79" s="21"/>
      <c r="E79" s="21"/>
      <c r="F79" s="21"/>
      <c r="G79" s="46"/>
      <c r="H79" s="21"/>
      <c r="I79" s="21"/>
      <c r="J79" s="21"/>
      <c r="K79" s="46"/>
      <c r="L79" s="21"/>
      <c r="M79" s="21"/>
      <c r="N79" s="21"/>
      <c r="O79" s="46"/>
      <c r="P79" s="21"/>
      <c r="Q79" s="21"/>
    </row>
    <row r="80" spans="1:20" x14ac:dyDescent="0.25">
      <c r="B80" s="21"/>
      <c r="C80" s="46"/>
      <c r="D80" s="21"/>
      <c r="E80" s="21"/>
      <c r="F80" s="21"/>
      <c r="G80" s="46"/>
      <c r="H80" s="21"/>
      <c r="I80" s="21"/>
      <c r="J80" s="21"/>
      <c r="K80" s="46"/>
      <c r="L80" s="21"/>
      <c r="M80" s="21"/>
      <c r="N80" s="21"/>
      <c r="O80" s="46"/>
      <c r="P80" s="21"/>
      <c r="Q80" s="21"/>
    </row>
    <row r="81" spans="2:17" x14ac:dyDescent="0.25">
      <c r="B81" s="21"/>
      <c r="C81" s="46"/>
      <c r="D81" s="21"/>
      <c r="E81" s="21"/>
      <c r="F81" s="21"/>
      <c r="G81" s="46"/>
      <c r="H81" s="21"/>
      <c r="I81" s="21"/>
      <c r="J81" s="21"/>
      <c r="K81" s="46"/>
      <c r="L81" s="21"/>
      <c r="M81" s="21"/>
      <c r="N81" s="21"/>
      <c r="O81" s="46"/>
      <c r="P81" s="21"/>
      <c r="Q81" s="21"/>
    </row>
    <row r="82" spans="2:17" x14ac:dyDescent="0.25">
      <c r="B82" s="21"/>
      <c r="C82" s="46"/>
      <c r="D82" s="21"/>
      <c r="E82" s="21"/>
      <c r="F82" s="21"/>
      <c r="G82" s="46"/>
      <c r="H82" s="21"/>
      <c r="I82" s="21"/>
      <c r="J82" s="21"/>
      <c r="K82" s="46"/>
      <c r="L82" s="21"/>
      <c r="M82" s="21"/>
      <c r="N82" s="21"/>
      <c r="O82" s="46"/>
      <c r="P82" s="21"/>
      <c r="Q82" s="21"/>
    </row>
  </sheetData>
  <mergeCells count="45">
    <mergeCell ref="G14:I14"/>
    <mergeCell ref="K14:M14"/>
    <mergeCell ref="O14:Q14"/>
    <mergeCell ref="C68:E68"/>
    <mergeCell ref="G68:I68"/>
    <mergeCell ref="C57:E57"/>
    <mergeCell ref="G57:I57"/>
    <mergeCell ref="C63:E63"/>
    <mergeCell ref="G63:I63"/>
    <mergeCell ref="C20:E20"/>
    <mergeCell ref="G20:I20"/>
    <mergeCell ref="K63:M63"/>
    <mergeCell ref="O63:Q63"/>
    <mergeCell ref="C35:E35"/>
    <mergeCell ref="G35:I35"/>
    <mergeCell ref="O45:Q45"/>
    <mergeCell ref="C2:Q2"/>
    <mergeCell ref="K30:M30"/>
    <mergeCell ref="C30:E30"/>
    <mergeCell ref="G30:I30"/>
    <mergeCell ref="C4:E4"/>
    <mergeCell ref="G4:I4"/>
    <mergeCell ref="O30:Q30"/>
    <mergeCell ref="O20:Q20"/>
    <mergeCell ref="K20:M20"/>
    <mergeCell ref="K25:M25"/>
    <mergeCell ref="C25:E25"/>
    <mergeCell ref="G25:I25"/>
    <mergeCell ref="K4:M4"/>
    <mergeCell ref="O4:Q4"/>
    <mergeCell ref="O25:Q25"/>
    <mergeCell ref="C14:E14"/>
    <mergeCell ref="O57:Q57"/>
    <mergeCell ref="K57:M57"/>
    <mergeCell ref="K45:M45"/>
    <mergeCell ref="K40:M40"/>
    <mergeCell ref="O40:Q40"/>
    <mergeCell ref="K51:M51"/>
    <mergeCell ref="O51:Q51"/>
    <mergeCell ref="C40:E40"/>
    <mergeCell ref="G40:I40"/>
    <mergeCell ref="C45:E45"/>
    <mergeCell ref="G45:I45"/>
    <mergeCell ref="C51:E51"/>
    <mergeCell ref="G51:I51"/>
  </mergeCells>
  <pageMargins left="0.23622047244094491" right="0.27559055118110237" top="0.98425196850393704" bottom="0.98425196850393704" header="0.51181102362204722" footer="0.51181102362204722"/>
  <pageSetup paperSize="8" scale="74" orientation="portrait" r:id="rId1"/>
  <headerFooter alignWithMargins="0">
    <oddHeader>&amp;CVERSION: published version 2</oddHeader>
    <oddFooter>&amp;C&amp;D</oddFooter>
  </headerFooter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08F2-1EC3-4159-86E1-B3DF0728B666}">
  <sheetPr>
    <tabColor rgb="FFFF0000"/>
    <pageSetUpPr fitToPage="1"/>
  </sheetPr>
  <dimension ref="A1:P70"/>
  <sheetViews>
    <sheetView topLeftCell="D37" zoomScaleNormal="100" workbookViewId="0">
      <selection activeCell="G32" sqref="G32"/>
    </sheetView>
  </sheetViews>
  <sheetFormatPr baseColWidth="10" defaultColWidth="9.109375" defaultRowHeight="13.2" x14ac:dyDescent="0.25"/>
  <cols>
    <col min="1" max="3" width="9.109375" style="93"/>
    <col min="4" max="4" width="6" style="94" customWidth="1"/>
    <col min="5" max="5" width="6.33203125" style="94" customWidth="1"/>
    <col min="6" max="6" width="6.109375" style="95" customWidth="1"/>
    <col min="7" max="7" width="31.6640625" style="96" customWidth="1"/>
    <col min="8" max="8" width="34" style="97" customWidth="1"/>
    <col min="9" max="14" width="9.109375" style="93"/>
    <col min="15" max="15" width="70" style="93" customWidth="1"/>
    <col min="16" max="16" width="9.109375" style="93"/>
    <col min="17" max="16384" width="9.109375" style="81"/>
  </cols>
  <sheetData>
    <row r="1" spans="4:11" x14ac:dyDescent="0.25">
      <c r="D1" s="91"/>
      <c r="E1" s="91"/>
      <c r="F1" s="92"/>
      <c r="G1" s="92"/>
      <c r="H1" s="91"/>
    </row>
    <row r="2" spans="4:11" ht="24.6" x14ac:dyDescent="0.4">
      <c r="D2" s="386" t="s">
        <v>409</v>
      </c>
      <c r="E2" s="386"/>
      <c r="F2" s="386"/>
      <c r="G2" s="386"/>
      <c r="H2" s="386"/>
    </row>
    <row r="3" spans="4:11" x14ac:dyDescent="0.25">
      <c r="D3" s="91"/>
      <c r="E3" s="91"/>
      <c r="F3" s="92"/>
      <c r="G3" s="92"/>
      <c r="H3" s="92"/>
    </row>
    <row r="4" spans="4:11" ht="18" customHeight="1" x14ac:dyDescent="0.25">
      <c r="D4" s="383" t="s">
        <v>513</v>
      </c>
      <c r="E4" s="383"/>
      <c r="F4" s="383"/>
      <c r="G4" s="383"/>
      <c r="H4" s="383"/>
    </row>
    <row r="5" spans="4:11" ht="18" customHeight="1" x14ac:dyDescent="0.25">
      <c r="D5" s="370" t="s">
        <v>410</v>
      </c>
      <c r="E5" s="371"/>
      <c r="F5" s="371"/>
      <c r="G5" s="371"/>
      <c r="H5" s="372"/>
    </row>
    <row r="6" spans="4:11" ht="18" customHeight="1" x14ac:dyDescent="0.25">
      <c r="D6" s="279" t="s">
        <v>0</v>
      </c>
      <c r="E6" s="320" t="s">
        <v>242</v>
      </c>
      <c r="F6" s="320" t="s">
        <v>58</v>
      </c>
      <c r="G6" s="122" t="str">
        <f>'MU19'!F25</f>
        <v>FALCO GENT</v>
      </c>
      <c r="H6" s="122" t="str">
        <f>'MU19'!G25</f>
        <v>ROSTOCK SEAWOLVES</v>
      </c>
      <c r="I6" s="129"/>
      <c r="J6" s="129"/>
      <c r="K6" s="129"/>
    </row>
    <row r="7" spans="4:11" ht="18" customHeight="1" x14ac:dyDescent="0.25">
      <c r="D7" s="280"/>
      <c r="E7" s="321"/>
      <c r="F7" s="321"/>
      <c r="G7" s="313" t="s">
        <v>199</v>
      </c>
      <c r="H7" s="314"/>
      <c r="I7" s="129"/>
      <c r="J7" s="129"/>
      <c r="K7" s="129"/>
    </row>
    <row r="8" spans="4:11" ht="18" customHeight="1" x14ac:dyDescent="0.25">
      <c r="D8" s="279" t="s">
        <v>314</v>
      </c>
      <c r="E8" s="320" t="s">
        <v>242</v>
      </c>
      <c r="F8" s="320" t="s">
        <v>67</v>
      </c>
      <c r="G8" s="122" t="str">
        <f>'MU19'!F28</f>
        <v>SPIROU CHARLEROI</v>
      </c>
      <c r="H8" s="122" t="str">
        <f>'MU19'!G28</f>
        <v>LOKOMOTIEF BASKETBAL ACA</v>
      </c>
      <c r="I8" s="129"/>
      <c r="J8" s="129"/>
      <c r="K8" s="129"/>
    </row>
    <row r="9" spans="4:11" ht="18" customHeight="1" x14ac:dyDescent="0.25">
      <c r="D9" s="280"/>
      <c r="E9" s="321"/>
      <c r="F9" s="321"/>
      <c r="G9" s="313" t="s">
        <v>199</v>
      </c>
      <c r="H9" s="314"/>
      <c r="I9" s="129"/>
      <c r="J9" s="129"/>
      <c r="K9" s="129"/>
    </row>
    <row r="10" spans="4:11" s="93" customFormat="1" ht="18" customHeight="1" x14ac:dyDescent="0.25">
      <c r="D10" s="279" t="s">
        <v>315</v>
      </c>
      <c r="E10" s="320" t="s">
        <v>242</v>
      </c>
      <c r="F10" s="320" t="s">
        <v>500</v>
      </c>
      <c r="G10" s="122" t="str">
        <f>'MU19'!F41</f>
        <v>ION BASKET WAREGEM</v>
      </c>
      <c r="H10" s="122" t="str">
        <f>'MU19'!G41</f>
        <v>DON BOSCO CROCETTA TORINO</v>
      </c>
      <c r="I10" s="119"/>
      <c r="J10" s="119"/>
    </row>
    <row r="11" spans="4:11" s="93" customFormat="1" ht="18" customHeight="1" x14ac:dyDescent="0.25">
      <c r="D11" s="280"/>
      <c r="E11" s="321"/>
      <c r="F11" s="321"/>
      <c r="G11" s="313" t="s">
        <v>200</v>
      </c>
      <c r="H11" s="314"/>
      <c r="I11" s="119"/>
      <c r="J11" s="119"/>
    </row>
    <row r="12" spans="4:11" s="93" customFormat="1" ht="18" customHeight="1" x14ac:dyDescent="0.25">
      <c r="D12" s="279" t="s">
        <v>316</v>
      </c>
      <c r="E12" s="320" t="s">
        <v>242</v>
      </c>
      <c r="F12" s="320" t="s">
        <v>501</v>
      </c>
      <c r="G12" s="122" t="str">
        <f>'MU19'!F42</f>
        <v>BAVI VILVOORDE</v>
      </c>
      <c r="H12" s="122" t="str">
        <f>'MU19'!G42</f>
        <v>HEROES DEN BOSCH</v>
      </c>
      <c r="I12" s="130"/>
      <c r="J12" s="130"/>
    </row>
    <row r="13" spans="4:11" s="93" customFormat="1" ht="18" customHeight="1" x14ac:dyDescent="0.25">
      <c r="D13" s="280"/>
      <c r="E13" s="321"/>
      <c r="F13" s="321"/>
      <c r="G13" s="313" t="s">
        <v>200</v>
      </c>
      <c r="H13" s="314"/>
      <c r="I13" s="130"/>
      <c r="J13" s="130"/>
    </row>
    <row r="14" spans="4:11" s="93" customFormat="1" ht="18" customHeight="1" x14ac:dyDescent="0.25">
      <c r="D14" s="279" t="s">
        <v>312</v>
      </c>
      <c r="E14" s="320" t="s">
        <v>242</v>
      </c>
      <c r="F14" s="320" t="s">
        <v>60</v>
      </c>
      <c r="G14" s="122" t="str">
        <f>'MU19'!F31</f>
        <v>WINNER A13</v>
      </c>
      <c r="H14" s="122" t="str">
        <f>'MU19'!G31</f>
        <v>WINNER A14</v>
      </c>
      <c r="I14" s="119"/>
    </row>
    <row r="15" spans="4:11" s="93" customFormat="1" ht="18" customHeight="1" x14ac:dyDescent="0.25">
      <c r="D15" s="280"/>
      <c r="E15" s="321"/>
      <c r="F15" s="321"/>
      <c r="G15" s="313" t="s">
        <v>199</v>
      </c>
      <c r="H15" s="314"/>
      <c r="I15" s="119"/>
    </row>
    <row r="16" spans="4:11" ht="18" customHeight="1" x14ac:dyDescent="0.25">
      <c r="D16" s="279" t="s">
        <v>317</v>
      </c>
      <c r="E16" s="320" t="s">
        <v>242</v>
      </c>
      <c r="F16" s="320" t="s">
        <v>61</v>
      </c>
      <c r="G16" s="122" t="str">
        <f>'MU19'!F32</f>
        <v>WINNER A15</v>
      </c>
      <c r="H16" s="122" t="str">
        <f>'MU19'!G32</f>
        <v>WINNER A16</v>
      </c>
      <c r="I16" s="119"/>
    </row>
    <row r="17" spans="4:9" ht="18" customHeight="1" x14ac:dyDescent="0.25">
      <c r="D17" s="280"/>
      <c r="E17" s="321"/>
      <c r="F17" s="321"/>
      <c r="G17" s="313" t="s">
        <v>199</v>
      </c>
      <c r="H17" s="314"/>
      <c r="I17" s="119"/>
    </row>
    <row r="18" spans="4:9" ht="18" customHeight="1" x14ac:dyDescent="0.25">
      <c r="D18" s="279" t="s">
        <v>2</v>
      </c>
      <c r="E18" s="320" t="s">
        <v>242</v>
      </c>
      <c r="F18" s="320" t="s">
        <v>505</v>
      </c>
      <c r="G18" s="122" t="str">
        <f>'MU19'!F46</f>
        <v>WINNER A25</v>
      </c>
      <c r="H18" s="122" t="str">
        <f>'MU19'!G46</f>
        <v>WINNER A26</v>
      </c>
    </row>
    <row r="19" spans="4:9" ht="18" customHeight="1" x14ac:dyDescent="0.25">
      <c r="D19" s="280"/>
      <c r="E19" s="321"/>
      <c r="F19" s="321"/>
      <c r="G19" s="313" t="s">
        <v>200</v>
      </c>
      <c r="H19" s="314"/>
    </row>
    <row r="20" spans="4:9" ht="18" customHeight="1" x14ac:dyDescent="0.25">
      <c r="D20" s="279" t="s">
        <v>318</v>
      </c>
      <c r="E20" s="387" t="s">
        <v>242</v>
      </c>
      <c r="F20" s="387" t="s">
        <v>506</v>
      </c>
      <c r="G20" s="122" t="str">
        <f>'MU19'!F47</f>
        <v>WINNER A27</v>
      </c>
      <c r="H20" s="122" t="str">
        <f>'MU19'!G47</f>
        <v>WINNER A28</v>
      </c>
    </row>
    <row r="21" spans="4:9" ht="18" customHeight="1" x14ac:dyDescent="0.25">
      <c r="D21" s="280"/>
      <c r="E21" s="387"/>
      <c r="F21" s="387"/>
      <c r="G21" s="313" t="s">
        <v>200</v>
      </c>
      <c r="H21" s="314"/>
    </row>
    <row r="22" spans="4:9" ht="18" customHeight="1" x14ac:dyDescent="0.25">
      <c r="D22" s="383" t="s">
        <v>515</v>
      </c>
      <c r="E22" s="383"/>
      <c r="F22" s="383"/>
      <c r="G22" s="383"/>
      <c r="H22" s="383"/>
    </row>
    <row r="23" spans="4:9" ht="18" customHeight="1" x14ac:dyDescent="0.25">
      <c r="D23" s="370" t="s">
        <v>410</v>
      </c>
      <c r="E23" s="371"/>
      <c r="F23" s="371"/>
      <c r="G23" s="371"/>
      <c r="H23" s="372"/>
    </row>
    <row r="24" spans="4:9" ht="18" customHeight="1" x14ac:dyDescent="0.25">
      <c r="D24" s="279" t="s">
        <v>0</v>
      </c>
      <c r="E24" s="320" t="s">
        <v>242</v>
      </c>
      <c r="F24" s="320" t="s">
        <v>62</v>
      </c>
      <c r="G24" s="122" t="str">
        <f>'MU19'!F33</f>
        <v>LOSER A17</v>
      </c>
      <c r="H24" s="122" t="str">
        <f>'MU19'!G33</f>
        <v>LOSER A18</v>
      </c>
    </row>
    <row r="25" spans="4:9" ht="18" customHeight="1" x14ac:dyDescent="0.25">
      <c r="D25" s="280"/>
      <c r="E25" s="321"/>
      <c r="F25" s="321"/>
      <c r="G25" s="313" t="s">
        <v>199</v>
      </c>
      <c r="H25" s="314"/>
    </row>
    <row r="26" spans="4:9" ht="18" customHeight="1" x14ac:dyDescent="0.25">
      <c r="D26" s="279" t="s">
        <v>314</v>
      </c>
      <c r="E26" s="320" t="s">
        <v>242</v>
      </c>
      <c r="F26" s="320" t="s">
        <v>507</v>
      </c>
      <c r="G26" s="122" t="str">
        <f>'MU19'!F48</f>
        <v>LOSER A29</v>
      </c>
      <c r="H26" s="122" t="str">
        <f>'MU19'!G48</f>
        <v>LOSER A30</v>
      </c>
    </row>
    <row r="27" spans="4:9" ht="18" customHeight="1" x14ac:dyDescent="0.25">
      <c r="D27" s="280"/>
      <c r="E27" s="321"/>
      <c r="F27" s="321"/>
      <c r="G27" s="313" t="s">
        <v>200</v>
      </c>
      <c r="H27" s="314"/>
    </row>
    <row r="28" spans="4:9" ht="18" customHeight="1" x14ac:dyDescent="0.25">
      <c r="D28" s="279" t="s">
        <v>315</v>
      </c>
      <c r="E28" s="320" t="s">
        <v>242</v>
      </c>
      <c r="F28" s="320" t="s">
        <v>63</v>
      </c>
      <c r="G28" s="122" t="str">
        <f>'MU19'!F34</f>
        <v>WINNER A17</v>
      </c>
      <c r="H28" s="122" t="str">
        <f>'MU19'!G34</f>
        <v>WINNER A18</v>
      </c>
    </row>
    <row r="29" spans="4:9" ht="18" customHeight="1" x14ac:dyDescent="0.25">
      <c r="D29" s="280"/>
      <c r="E29" s="321"/>
      <c r="F29" s="321"/>
      <c r="G29" s="313" t="s">
        <v>199</v>
      </c>
      <c r="H29" s="314"/>
    </row>
    <row r="30" spans="4:9" ht="18" customHeight="1" x14ac:dyDescent="0.25">
      <c r="D30" s="279" t="s">
        <v>316</v>
      </c>
      <c r="E30" s="320" t="s">
        <v>242</v>
      </c>
      <c r="F30" s="320" t="s">
        <v>508</v>
      </c>
      <c r="G30" s="122" t="str">
        <f>'MU19'!F49</f>
        <v>WINNER A29</v>
      </c>
      <c r="H30" s="122" t="str">
        <f>'MU19'!G49</f>
        <v>WINNER A30</v>
      </c>
      <c r="I30" s="373"/>
    </row>
    <row r="31" spans="4:9" ht="18" customHeight="1" x14ac:dyDescent="0.25">
      <c r="D31" s="280"/>
      <c r="E31" s="321"/>
      <c r="F31" s="321"/>
      <c r="G31" s="313" t="s">
        <v>200</v>
      </c>
      <c r="H31" s="314"/>
      <c r="I31" s="373"/>
    </row>
    <row r="32" spans="4:9" ht="18" customHeight="1" x14ac:dyDescent="0.25">
      <c r="D32" s="279" t="s">
        <v>312</v>
      </c>
      <c r="E32" s="320" t="s">
        <v>242</v>
      </c>
      <c r="F32" s="320" t="s">
        <v>645</v>
      </c>
      <c r="G32" s="122" t="str">
        <f>'MU19'!F58</f>
        <v>WINNER A33</v>
      </c>
      <c r="H32" s="122" t="str">
        <f>'MU19'!G58</f>
        <v>LOSER A21</v>
      </c>
    </row>
    <row r="33" spans="4:8" ht="18" customHeight="1" x14ac:dyDescent="0.25">
      <c r="D33" s="280"/>
      <c r="E33" s="321"/>
      <c r="F33" s="321"/>
      <c r="G33" s="313" t="s">
        <v>523</v>
      </c>
      <c r="H33" s="314"/>
    </row>
    <row r="34" spans="4:8" ht="18" customHeight="1" x14ac:dyDescent="0.25">
      <c r="D34" s="279" t="s">
        <v>317</v>
      </c>
      <c r="E34" s="320" t="s">
        <v>242</v>
      </c>
      <c r="F34" s="320" t="s">
        <v>647</v>
      </c>
      <c r="G34" s="122" t="str">
        <f>'MU19'!F63</f>
        <v>WINNER A34</v>
      </c>
      <c r="H34" s="122" t="str">
        <f>'MU19'!G63</f>
        <v>LOSER A22</v>
      </c>
    </row>
    <row r="35" spans="4:8" ht="18" customHeight="1" x14ac:dyDescent="0.25">
      <c r="D35" s="280"/>
      <c r="E35" s="321"/>
      <c r="F35" s="321"/>
      <c r="G35" s="313" t="s">
        <v>522</v>
      </c>
      <c r="H35" s="314"/>
    </row>
    <row r="36" spans="4:8" ht="18" customHeight="1" x14ac:dyDescent="0.25">
      <c r="D36" s="279" t="s">
        <v>2</v>
      </c>
      <c r="E36" s="320" t="s">
        <v>242</v>
      </c>
      <c r="F36" s="320" t="s">
        <v>649</v>
      </c>
      <c r="G36" s="122" t="str">
        <f>'MU19'!F68</f>
        <v>4TH GROUP A</v>
      </c>
      <c r="H36" s="122" t="str">
        <f>'MU19'!G68</f>
        <v>LOSER A23</v>
      </c>
    </row>
    <row r="37" spans="4:8" ht="18" customHeight="1" x14ac:dyDescent="0.25">
      <c r="D37" s="280"/>
      <c r="E37" s="321"/>
      <c r="F37" s="321"/>
      <c r="G37" s="313" t="s">
        <v>333</v>
      </c>
      <c r="H37" s="314"/>
    </row>
    <row r="38" spans="4:8" ht="18" customHeight="1" x14ac:dyDescent="0.25">
      <c r="D38" s="279" t="s">
        <v>318</v>
      </c>
      <c r="E38" s="387" t="s">
        <v>242</v>
      </c>
      <c r="F38" s="387" t="s">
        <v>651</v>
      </c>
      <c r="G38" s="122" t="str">
        <f>'MU19'!F73</f>
        <v>3RD GROUP A</v>
      </c>
      <c r="H38" s="122" t="str">
        <f>'MU19'!G73</f>
        <v>WINNER A23</v>
      </c>
    </row>
    <row r="39" spans="4:8" ht="18" customHeight="1" x14ac:dyDescent="0.25">
      <c r="D39" s="280"/>
      <c r="E39" s="387"/>
      <c r="F39" s="387"/>
      <c r="G39" s="313" t="s">
        <v>285</v>
      </c>
      <c r="H39" s="314"/>
    </row>
    <row r="40" spans="4:8" ht="18" customHeight="1" x14ac:dyDescent="0.25">
      <c r="D40" s="383" t="s">
        <v>524</v>
      </c>
      <c r="E40" s="383"/>
      <c r="F40" s="383"/>
      <c r="G40" s="383"/>
      <c r="H40" s="383"/>
    </row>
    <row r="41" spans="4:8" ht="18" customHeight="1" x14ac:dyDescent="0.25">
      <c r="D41" s="370" t="s">
        <v>410</v>
      </c>
      <c r="E41" s="371"/>
      <c r="F41" s="371"/>
      <c r="G41" s="371"/>
      <c r="H41" s="372"/>
    </row>
    <row r="42" spans="4:8" ht="18" customHeight="1" x14ac:dyDescent="0.25">
      <c r="D42" s="279" t="s">
        <v>0</v>
      </c>
      <c r="E42" s="350" t="s">
        <v>426</v>
      </c>
      <c r="F42" s="351" t="s">
        <v>437</v>
      </c>
      <c r="G42" s="203" t="str">
        <f>'MU16'!F124</f>
        <v>LOSER C37</v>
      </c>
      <c r="H42" s="203" t="str">
        <f>'MU16'!G124</f>
        <v>LOSER C38</v>
      </c>
    </row>
    <row r="43" spans="4:8" ht="18" customHeight="1" x14ac:dyDescent="0.25">
      <c r="D43" s="280"/>
      <c r="E43" s="350"/>
      <c r="F43" s="352"/>
      <c r="G43" s="346" t="s">
        <v>526</v>
      </c>
      <c r="H43" s="347"/>
    </row>
    <row r="44" spans="4:8" ht="18" customHeight="1" x14ac:dyDescent="0.25">
      <c r="D44" s="279" t="s">
        <v>314</v>
      </c>
      <c r="E44" s="350" t="s">
        <v>426</v>
      </c>
      <c r="F44" s="351" t="s">
        <v>434</v>
      </c>
      <c r="G44" s="203" t="str">
        <f>'MU16'!F128</f>
        <v>WINNER C37</v>
      </c>
      <c r="H44" s="203" t="str">
        <f>'MU16'!G128</f>
        <v>WINNER C38</v>
      </c>
    </row>
    <row r="45" spans="4:8" ht="18" customHeight="1" x14ac:dyDescent="0.25">
      <c r="D45" s="280"/>
      <c r="E45" s="350"/>
      <c r="F45" s="352"/>
      <c r="G45" s="346" t="s">
        <v>423</v>
      </c>
      <c r="H45" s="347"/>
    </row>
    <row r="46" spans="4:8" ht="18" customHeight="1" x14ac:dyDescent="0.25">
      <c r="D46" s="279" t="s">
        <v>315</v>
      </c>
      <c r="E46" s="350" t="s">
        <v>426</v>
      </c>
      <c r="F46" s="351" t="s">
        <v>438</v>
      </c>
      <c r="G46" s="203" t="str">
        <f>'MU16'!F132</f>
        <v>LOSER C39</v>
      </c>
      <c r="H46" s="203" t="str">
        <f>'MU16'!G132</f>
        <v>LOSER C40</v>
      </c>
    </row>
    <row r="47" spans="4:8" ht="18" customHeight="1" x14ac:dyDescent="0.25">
      <c r="D47" s="280"/>
      <c r="E47" s="350"/>
      <c r="F47" s="352"/>
      <c r="G47" s="346" t="s">
        <v>432</v>
      </c>
      <c r="H47" s="347"/>
    </row>
    <row r="48" spans="4:8" ht="18" customHeight="1" x14ac:dyDescent="0.25">
      <c r="D48" s="279" t="s">
        <v>316</v>
      </c>
      <c r="E48" s="350" t="s">
        <v>426</v>
      </c>
      <c r="F48" s="351" t="s">
        <v>439</v>
      </c>
      <c r="G48" s="120" t="str">
        <f>'MU16'!F136</f>
        <v>WINNER C39</v>
      </c>
      <c r="H48" s="120" t="str">
        <f>'MU16'!G136</f>
        <v>WINNER C40</v>
      </c>
    </row>
    <row r="49" spans="4:8" ht="18" customHeight="1" x14ac:dyDescent="0.25">
      <c r="D49" s="280"/>
      <c r="E49" s="350"/>
      <c r="F49" s="352"/>
      <c r="G49" s="346" t="s">
        <v>397</v>
      </c>
      <c r="H49" s="347"/>
    </row>
    <row r="50" spans="4:8" ht="18" customHeight="1" x14ac:dyDescent="0.25">
      <c r="D50" s="279" t="s">
        <v>312</v>
      </c>
      <c r="E50" s="350" t="s">
        <v>426</v>
      </c>
      <c r="F50" s="351" t="s">
        <v>440</v>
      </c>
      <c r="G50" s="203" t="str">
        <f>'MU16'!F140</f>
        <v>LOSER C41</v>
      </c>
      <c r="H50" s="203" t="str">
        <f>'MU16'!G140</f>
        <v>LOSER C42</v>
      </c>
    </row>
    <row r="51" spans="4:8" ht="18" customHeight="1" x14ac:dyDescent="0.25">
      <c r="D51" s="280"/>
      <c r="E51" s="350"/>
      <c r="F51" s="352"/>
      <c r="G51" s="346" t="s">
        <v>396</v>
      </c>
      <c r="H51" s="347"/>
    </row>
    <row r="52" spans="4:8" x14ac:dyDescent="0.25">
      <c r="D52" s="132"/>
      <c r="E52" s="132"/>
      <c r="F52" s="133"/>
      <c r="G52" s="133"/>
      <c r="H52" s="132"/>
    </row>
    <row r="53" spans="4:8" x14ac:dyDescent="0.25">
      <c r="D53" s="132"/>
      <c r="E53" s="132"/>
      <c r="F53" s="133"/>
      <c r="G53" s="133"/>
      <c r="H53" s="132"/>
    </row>
    <row r="54" spans="4:8" x14ac:dyDescent="0.25">
      <c r="D54" s="132"/>
      <c r="E54" s="132"/>
      <c r="F54" s="133"/>
      <c r="G54" s="133"/>
      <c r="H54" s="132"/>
    </row>
    <row r="55" spans="4:8" x14ac:dyDescent="0.25">
      <c r="D55" s="132"/>
      <c r="E55" s="132"/>
      <c r="F55" s="133"/>
      <c r="G55" s="133"/>
      <c r="H55" s="132"/>
    </row>
    <row r="56" spans="4:8" x14ac:dyDescent="0.25">
      <c r="D56" s="132"/>
      <c r="E56" s="132"/>
      <c r="F56" s="133"/>
      <c r="G56" s="133"/>
      <c r="H56" s="132"/>
    </row>
    <row r="57" spans="4:8" x14ac:dyDescent="0.25">
      <c r="D57" s="132"/>
      <c r="E57" s="132"/>
      <c r="F57" s="133"/>
      <c r="G57" s="133"/>
      <c r="H57" s="132"/>
    </row>
    <row r="58" spans="4:8" x14ac:dyDescent="0.25">
      <c r="D58" s="132"/>
      <c r="E58" s="132"/>
      <c r="F58" s="133"/>
      <c r="G58" s="133"/>
      <c r="H58" s="132"/>
    </row>
    <row r="59" spans="4:8" x14ac:dyDescent="0.25">
      <c r="D59" s="132"/>
      <c r="E59" s="132"/>
      <c r="F59" s="133"/>
      <c r="G59" s="133"/>
      <c r="H59" s="132"/>
    </row>
    <row r="60" spans="4:8" x14ac:dyDescent="0.25">
      <c r="D60" s="132"/>
      <c r="E60" s="132"/>
      <c r="F60" s="133"/>
      <c r="G60" s="133"/>
      <c r="H60" s="132"/>
    </row>
    <row r="61" spans="4:8" x14ac:dyDescent="0.25">
      <c r="D61" s="132"/>
      <c r="E61" s="132"/>
      <c r="F61" s="133"/>
      <c r="G61" s="133"/>
      <c r="H61" s="132"/>
    </row>
    <row r="62" spans="4:8" x14ac:dyDescent="0.25">
      <c r="D62" s="132"/>
      <c r="E62" s="132"/>
      <c r="F62" s="133"/>
      <c r="G62" s="133"/>
      <c r="H62" s="132"/>
    </row>
    <row r="63" spans="4:8" x14ac:dyDescent="0.25">
      <c r="D63" s="132"/>
      <c r="E63" s="132"/>
      <c r="F63" s="133"/>
      <c r="G63" s="133"/>
      <c r="H63" s="132"/>
    </row>
    <row r="64" spans="4:8" x14ac:dyDescent="0.25">
      <c r="D64" s="132"/>
      <c r="E64" s="132"/>
      <c r="F64" s="133"/>
      <c r="G64" s="133"/>
      <c r="H64" s="132"/>
    </row>
    <row r="65" spans="4:8" x14ac:dyDescent="0.25">
      <c r="D65" s="132"/>
      <c r="E65" s="132"/>
      <c r="F65" s="133"/>
      <c r="G65" s="133"/>
      <c r="H65" s="132"/>
    </row>
    <row r="66" spans="4:8" x14ac:dyDescent="0.25">
      <c r="D66" s="132"/>
      <c r="E66" s="132"/>
      <c r="F66" s="133"/>
      <c r="G66" s="133"/>
      <c r="H66" s="132"/>
    </row>
    <row r="67" spans="4:8" x14ac:dyDescent="0.25">
      <c r="D67" s="132"/>
      <c r="E67" s="132"/>
      <c r="F67" s="133"/>
      <c r="G67" s="133"/>
      <c r="H67" s="132"/>
    </row>
    <row r="68" spans="4:8" x14ac:dyDescent="0.25">
      <c r="D68" s="132"/>
      <c r="E68" s="132"/>
      <c r="F68" s="133"/>
      <c r="G68" s="133"/>
      <c r="H68" s="132"/>
    </row>
    <row r="69" spans="4:8" x14ac:dyDescent="0.25">
      <c r="D69" s="132"/>
      <c r="E69" s="132"/>
      <c r="F69" s="133"/>
      <c r="G69" s="133"/>
      <c r="H69" s="132"/>
    </row>
    <row r="70" spans="4:8" x14ac:dyDescent="0.25">
      <c r="D70" s="132"/>
      <c r="E70" s="132"/>
      <c r="F70" s="133"/>
      <c r="G70" s="133"/>
      <c r="H70" s="132"/>
    </row>
  </sheetData>
  <mergeCells count="92">
    <mergeCell ref="D18:D19"/>
    <mergeCell ref="E18:E19"/>
    <mergeCell ref="F18:F19"/>
    <mergeCell ref="G19:H19"/>
    <mergeCell ref="D50:D51"/>
    <mergeCell ref="E50:E51"/>
    <mergeCell ref="F50:F51"/>
    <mergeCell ref="G51:H51"/>
    <mergeCell ref="D48:D49"/>
    <mergeCell ref="E48:E49"/>
    <mergeCell ref="F48:F49"/>
    <mergeCell ref="G49:H49"/>
    <mergeCell ref="D46:D47"/>
    <mergeCell ref="E46:E47"/>
    <mergeCell ref="F46:F47"/>
    <mergeCell ref="G47:H47"/>
    <mergeCell ref="D44:D45"/>
    <mergeCell ref="E44:E45"/>
    <mergeCell ref="F44:F45"/>
    <mergeCell ref="G45:H45"/>
    <mergeCell ref="D40:H40"/>
    <mergeCell ref="D41:H41"/>
    <mergeCell ref="D42:D43"/>
    <mergeCell ref="E42:E43"/>
    <mergeCell ref="F42:F43"/>
    <mergeCell ref="G43:H43"/>
    <mergeCell ref="D32:D33"/>
    <mergeCell ref="E32:E33"/>
    <mergeCell ref="F32:F33"/>
    <mergeCell ref="G33:H33"/>
    <mergeCell ref="D38:D39"/>
    <mergeCell ref="E38:E39"/>
    <mergeCell ref="F38:F39"/>
    <mergeCell ref="G39:H39"/>
    <mergeCell ref="D34:D35"/>
    <mergeCell ref="E34:E35"/>
    <mergeCell ref="F34:F35"/>
    <mergeCell ref="G35:H35"/>
    <mergeCell ref="D36:D37"/>
    <mergeCell ref="E36:E37"/>
    <mergeCell ref="F36:F37"/>
    <mergeCell ref="G37:H37"/>
    <mergeCell ref="D30:D31"/>
    <mergeCell ref="E30:E31"/>
    <mergeCell ref="F30:F31"/>
    <mergeCell ref="I30:I31"/>
    <mergeCell ref="G31:H31"/>
    <mergeCell ref="D28:D29"/>
    <mergeCell ref="D26:D27"/>
    <mergeCell ref="E28:E29"/>
    <mergeCell ref="F28:F29"/>
    <mergeCell ref="G29:H29"/>
    <mergeCell ref="E26:E27"/>
    <mergeCell ref="F26:F27"/>
    <mergeCell ref="G27:H27"/>
    <mergeCell ref="D24:D25"/>
    <mergeCell ref="E24:E25"/>
    <mergeCell ref="F24:F25"/>
    <mergeCell ref="G25:H25"/>
    <mergeCell ref="G21:H21"/>
    <mergeCell ref="D22:H22"/>
    <mergeCell ref="D23:H23"/>
    <mergeCell ref="D20:D21"/>
    <mergeCell ref="E20:E21"/>
    <mergeCell ref="F20:F21"/>
    <mergeCell ref="D16:D17"/>
    <mergeCell ref="E16:E17"/>
    <mergeCell ref="F16:F17"/>
    <mergeCell ref="G17:H17"/>
    <mergeCell ref="D14:D15"/>
    <mergeCell ref="E14:E15"/>
    <mergeCell ref="F14:F15"/>
    <mergeCell ref="G15:H15"/>
    <mergeCell ref="D8:D9"/>
    <mergeCell ref="E8:E9"/>
    <mergeCell ref="F8:F9"/>
    <mergeCell ref="G9:H9"/>
    <mergeCell ref="D12:D13"/>
    <mergeCell ref="E12:E13"/>
    <mergeCell ref="F12:F13"/>
    <mergeCell ref="G13:H13"/>
    <mergeCell ref="D10:D11"/>
    <mergeCell ref="E10:E11"/>
    <mergeCell ref="F10:F11"/>
    <mergeCell ref="G11:H11"/>
    <mergeCell ref="D2:H2"/>
    <mergeCell ref="D4:H4"/>
    <mergeCell ref="D5:H5"/>
    <mergeCell ref="D6:D7"/>
    <mergeCell ref="E6:E7"/>
    <mergeCell ref="F6:F7"/>
    <mergeCell ref="G7:H7"/>
  </mergeCells>
  <pageMargins left="0.25" right="0.25" top="0.75" bottom="0.75" header="0.3" footer="0.3"/>
  <pageSetup paperSize="8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AQ63"/>
  <sheetViews>
    <sheetView topLeftCell="A13" zoomScaleNormal="100" workbookViewId="0">
      <selection activeCell="O37" sqref="O37"/>
    </sheetView>
  </sheetViews>
  <sheetFormatPr baseColWidth="10" defaultColWidth="8.88671875" defaultRowHeight="13.2" x14ac:dyDescent="0.25"/>
  <cols>
    <col min="1" max="1" width="6.33203125" style="2" customWidth="1"/>
    <col min="2" max="2" width="5.33203125" style="2" customWidth="1"/>
    <col min="3" max="3" width="5.88671875" style="2" customWidth="1"/>
    <col min="4" max="4" width="24.6640625" style="3" customWidth="1"/>
    <col min="5" max="5" width="30.21875" style="2" customWidth="1"/>
    <col min="6" max="6" width="6.44140625" style="2" customWidth="1"/>
    <col min="7" max="7" width="5.44140625" style="2" customWidth="1"/>
    <col min="8" max="8" width="5.33203125" style="1" customWidth="1"/>
    <col min="9" max="9" width="28.33203125" style="4" customWidth="1"/>
    <col min="10" max="10" width="30.5546875" style="2" customWidth="1"/>
    <col min="11" max="11" width="1.109375" customWidth="1"/>
    <col min="12" max="12" width="6" customWidth="1"/>
    <col min="13" max="13" width="9.109375" customWidth="1"/>
    <col min="14" max="14" width="8.109375" customWidth="1"/>
    <col min="15" max="15" width="15.33203125" customWidth="1"/>
    <col min="16" max="16" width="17.88671875" customWidth="1"/>
    <col min="17" max="17" width="18.5546875" customWidth="1"/>
  </cols>
  <sheetData>
    <row r="1" spans="1:19" ht="24.6" x14ac:dyDescent="0.4">
      <c r="A1" s="6"/>
      <c r="B1" s="6"/>
      <c r="C1" s="6"/>
      <c r="D1" s="6"/>
      <c r="E1" s="393" t="s">
        <v>261</v>
      </c>
      <c r="F1" s="393"/>
      <c r="G1" s="393"/>
      <c r="H1" s="393"/>
      <c r="I1" s="393"/>
      <c r="J1" s="393"/>
      <c r="K1" s="8"/>
      <c r="L1" s="8"/>
      <c r="M1" s="8"/>
      <c r="N1" s="8"/>
      <c r="O1" s="8"/>
      <c r="P1" s="8"/>
      <c r="Q1" s="8"/>
      <c r="R1" s="5"/>
      <c r="S1" s="5"/>
    </row>
    <row r="2" spans="1:19" x14ac:dyDescent="0.25">
      <c r="A2" s="6"/>
      <c r="B2" s="10"/>
      <c r="C2" s="10"/>
      <c r="D2" s="10"/>
      <c r="E2" s="10"/>
      <c r="F2" s="6"/>
      <c r="G2" s="6"/>
      <c r="H2" s="10"/>
      <c r="I2" s="10"/>
      <c r="J2" s="10"/>
      <c r="K2" s="10"/>
      <c r="L2" s="8"/>
      <c r="M2" s="8"/>
      <c r="N2" s="8"/>
      <c r="O2" s="8"/>
      <c r="P2" s="8"/>
      <c r="Q2" s="8"/>
      <c r="R2" s="5"/>
      <c r="S2" s="5"/>
    </row>
    <row r="3" spans="1:19" ht="15" customHeight="1" x14ac:dyDescent="0.25">
      <c r="A3" s="391" t="s">
        <v>513</v>
      </c>
      <c r="B3" s="391"/>
      <c r="C3" s="392"/>
      <c r="D3" s="392"/>
      <c r="E3" s="392"/>
      <c r="F3" s="392"/>
      <c r="G3" s="392"/>
      <c r="H3" s="392"/>
      <c r="I3" s="392"/>
      <c r="J3" s="392"/>
      <c r="K3" s="8"/>
      <c r="L3" s="8"/>
      <c r="M3" s="8"/>
      <c r="N3" s="8"/>
      <c r="O3" s="8"/>
      <c r="P3" s="8"/>
      <c r="Q3" s="8"/>
      <c r="R3" s="5"/>
      <c r="S3" s="5"/>
    </row>
    <row r="4" spans="1:19" ht="15" customHeight="1" x14ac:dyDescent="0.25">
      <c r="A4" s="16"/>
      <c r="B4" s="17"/>
      <c r="C4" s="389" t="s">
        <v>33</v>
      </c>
      <c r="D4" s="389"/>
      <c r="E4" s="390"/>
      <c r="F4" s="388" t="s">
        <v>34</v>
      </c>
      <c r="G4" s="389"/>
      <c r="H4" s="389"/>
      <c r="I4" s="389"/>
      <c r="J4" s="390"/>
      <c r="K4" s="8"/>
      <c r="L4" s="8"/>
      <c r="M4" s="8"/>
      <c r="N4" s="8"/>
      <c r="O4" s="8"/>
      <c r="P4" s="8"/>
      <c r="Q4" s="8"/>
      <c r="R4" s="5"/>
      <c r="S4" s="5"/>
    </row>
    <row r="5" spans="1:19" ht="15" customHeight="1" x14ac:dyDescent="0.25">
      <c r="A5" s="307" t="s">
        <v>9</v>
      </c>
      <c r="B5" s="281" t="s">
        <v>43</v>
      </c>
      <c r="C5" s="281" t="s">
        <v>18</v>
      </c>
      <c r="D5" s="144" t="str">
        <f>'WU19'!F21</f>
        <v>LDP DONZA</v>
      </c>
      <c r="E5" s="144" t="str">
        <f>'WU19'!G21</f>
        <v>CDF HAEZEBROUCK</v>
      </c>
      <c r="F5" s="307" t="s">
        <v>9</v>
      </c>
      <c r="G5" s="281" t="s">
        <v>43</v>
      </c>
      <c r="H5" s="281" t="s">
        <v>22</v>
      </c>
      <c r="I5" s="144" t="str">
        <f>'WU19'!F29</f>
        <v>ION BASKET WAREGEM</v>
      </c>
      <c r="J5" s="144" t="str">
        <f>'WU19'!G29</f>
        <v>BASKETBAL ACA LIMBURG</v>
      </c>
      <c r="K5" s="8"/>
      <c r="L5" s="8"/>
      <c r="M5" s="8"/>
      <c r="N5" s="8"/>
      <c r="O5" s="8"/>
      <c r="P5" s="8"/>
      <c r="Q5" s="8"/>
      <c r="R5" s="5"/>
      <c r="S5" s="5"/>
    </row>
    <row r="6" spans="1:19" ht="15" customHeight="1" x14ac:dyDescent="0.25">
      <c r="A6" s="308"/>
      <c r="B6" s="282"/>
      <c r="C6" s="282"/>
      <c r="D6" s="283" t="s">
        <v>199</v>
      </c>
      <c r="E6" s="284"/>
      <c r="F6" s="308"/>
      <c r="G6" s="282"/>
      <c r="H6" s="282"/>
      <c r="I6" s="283" t="s">
        <v>200</v>
      </c>
      <c r="J6" s="284"/>
      <c r="K6" s="8"/>
      <c r="L6" s="8"/>
      <c r="M6" s="8"/>
      <c r="N6" s="8"/>
      <c r="O6" s="8"/>
      <c r="P6" s="8"/>
      <c r="Q6" s="8"/>
      <c r="R6" s="5"/>
      <c r="S6" s="5"/>
    </row>
    <row r="7" spans="1:19" ht="15" customHeight="1" x14ac:dyDescent="0.25">
      <c r="A7" s="307" t="s">
        <v>10</v>
      </c>
      <c r="B7" s="351" t="s">
        <v>426</v>
      </c>
      <c r="C7" s="351" t="s">
        <v>258</v>
      </c>
      <c r="D7" s="120" t="str">
        <f>'MU16'!F37</f>
        <v>ION BASKET WAREGEM</v>
      </c>
      <c r="E7" s="120" t="str">
        <f>'MU16'!G37</f>
        <v>SPIROU CHARLEROI</v>
      </c>
      <c r="F7" s="307" t="s">
        <v>10</v>
      </c>
      <c r="G7" s="351" t="s">
        <v>426</v>
      </c>
      <c r="H7" s="351" t="s">
        <v>340</v>
      </c>
      <c r="I7" s="120" t="str">
        <f>'MU16'!F49</f>
        <v>ANTWERP GIANTS</v>
      </c>
      <c r="J7" s="120" t="str">
        <f>'MU16'!G49</f>
        <v>MBCA AMSTELVEEN</v>
      </c>
      <c r="K7" s="8"/>
      <c r="L7" s="8"/>
      <c r="M7" s="8"/>
      <c r="N7" s="8"/>
      <c r="O7" s="8"/>
      <c r="P7" s="8"/>
      <c r="Q7" s="8"/>
      <c r="R7" s="5"/>
      <c r="S7" s="5"/>
    </row>
    <row r="8" spans="1:19" ht="15" customHeight="1" x14ac:dyDescent="0.25">
      <c r="A8" s="308"/>
      <c r="B8" s="352"/>
      <c r="C8" s="352"/>
      <c r="D8" s="346" t="s">
        <v>203</v>
      </c>
      <c r="E8" s="347"/>
      <c r="F8" s="308"/>
      <c r="G8" s="352"/>
      <c r="H8" s="352"/>
      <c r="I8" s="346" t="s">
        <v>205</v>
      </c>
      <c r="J8" s="347"/>
      <c r="K8" s="8"/>
      <c r="L8" s="8"/>
      <c r="M8" s="8"/>
      <c r="N8" s="8"/>
      <c r="O8" s="8"/>
      <c r="P8" s="8"/>
      <c r="Q8" s="8"/>
      <c r="R8" s="5"/>
      <c r="S8" s="5"/>
    </row>
    <row r="9" spans="1:19" ht="15" customHeight="1" x14ac:dyDescent="0.25">
      <c r="A9" s="307" t="s">
        <v>11</v>
      </c>
      <c r="B9" s="281" t="s">
        <v>43</v>
      </c>
      <c r="C9" s="281" t="s">
        <v>19</v>
      </c>
      <c r="D9" s="144" t="str">
        <f>'WU19'!F22</f>
        <v>LDP DONZA</v>
      </c>
      <c r="E9" s="144" t="str">
        <f>'WU19'!G22</f>
        <v>BS LEIDEN</v>
      </c>
      <c r="F9" s="307" t="s">
        <v>11</v>
      </c>
      <c r="G9" s="281" t="s">
        <v>43</v>
      </c>
      <c r="H9" s="281" t="s">
        <v>21</v>
      </c>
      <c r="I9" s="144" t="str">
        <f>'WU19'!F28</f>
        <v>ION BASKET WAREGEM</v>
      </c>
      <c r="J9" s="144" t="str">
        <f>'WU19'!G28</f>
        <v>LIEGE PANTHERS</v>
      </c>
      <c r="K9" s="8"/>
      <c r="L9" s="8"/>
      <c r="M9" s="8"/>
      <c r="N9" s="8"/>
      <c r="O9" s="8"/>
      <c r="P9" s="8"/>
      <c r="Q9" s="8"/>
      <c r="R9" s="5"/>
      <c r="S9" s="5"/>
    </row>
    <row r="10" spans="1:19" ht="15" customHeight="1" x14ac:dyDescent="0.25">
      <c r="A10" s="308"/>
      <c r="B10" s="282"/>
      <c r="C10" s="282"/>
      <c r="D10" s="283" t="s">
        <v>199</v>
      </c>
      <c r="E10" s="284"/>
      <c r="F10" s="308"/>
      <c r="G10" s="282"/>
      <c r="H10" s="282"/>
      <c r="I10" s="283" t="s">
        <v>200</v>
      </c>
      <c r="J10" s="284"/>
      <c r="K10" s="8"/>
      <c r="L10" s="8"/>
      <c r="M10" s="8"/>
      <c r="N10" s="8"/>
      <c r="O10" s="8"/>
      <c r="P10" s="8"/>
      <c r="Q10" s="8"/>
      <c r="R10" s="5"/>
      <c r="S10" s="5"/>
    </row>
    <row r="11" spans="1:19" ht="15" customHeight="1" x14ac:dyDescent="0.25">
      <c r="A11" s="307" t="s">
        <v>7</v>
      </c>
      <c r="B11" s="351" t="s">
        <v>426</v>
      </c>
      <c r="C11" s="351" t="s">
        <v>260</v>
      </c>
      <c r="D11" s="120" t="str">
        <f>'MU16'!F39</f>
        <v>SPIROU CHARLEROI</v>
      </c>
      <c r="E11" s="120" t="str">
        <f>'MU16'!G39</f>
        <v>DBV CHARLOTTENBURG</v>
      </c>
      <c r="F11" s="307" t="s">
        <v>7</v>
      </c>
      <c r="G11" s="351" t="s">
        <v>426</v>
      </c>
      <c r="H11" s="351" t="s">
        <v>341</v>
      </c>
      <c r="I11" s="120" t="str">
        <f>'MU16'!F50</f>
        <v>ANTWERP GIANTS</v>
      </c>
      <c r="J11" s="120" t="str">
        <f>'MU16'!G50</f>
        <v>BG BONN</v>
      </c>
      <c r="K11" s="8"/>
      <c r="L11" s="8"/>
      <c r="M11" s="8"/>
      <c r="N11" s="8"/>
      <c r="O11" s="8"/>
      <c r="P11" s="8"/>
      <c r="Q11" s="8"/>
      <c r="R11" s="5"/>
      <c r="S11" s="5"/>
    </row>
    <row r="12" spans="1:19" ht="15" customHeight="1" x14ac:dyDescent="0.25">
      <c r="A12" s="308"/>
      <c r="B12" s="352"/>
      <c r="C12" s="352"/>
      <c r="D12" s="346" t="s">
        <v>203</v>
      </c>
      <c r="E12" s="347"/>
      <c r="F12" s="308"/>
      <c r="G12" s="352"/>
      <c r="H12" s="352"/>
      <c r="I12" s="346" t="s">
        <v>205</v>
      </c>
      <c r="J12" s="347"/>
      <c r="K12" s="8"/>
      <c r="L12" s="8"/>
      <c r="M12" s="8"/>
      <c r="N12" s="8"/>
      <c r="O12" s="8"/>
      <c r="P12" s="8"/>
      <c r="Q12" s="8"/>
      <c r="R12" s="5"/>
      <c r="S12" s="5"/>
    </row>
    <row r="13" spans="1:19" ht="15" customHeight="1" x14ac:dyDescent="0.25">
      <c r="A13" s="307" t="s">
        <v>1</v>
      </c>
      <c r="B13" s="281" t="s">
        <v>43</v>
      </c>
      <c r="C13" s="281" t="s">
        <v>20</v>
      </c>
      <c r="D13" s="144" t="str">
        <f>'WU19'!F23</f>
        <v>CDF HAEZEBROUCK</v>
      </c>
      <c r="E13" s="144" t="str">
        <f>'WU19'!G23</f>
        <v>BS LEIDEN</v>
      </c>
      <c r="F13" s="307" t="s">
        <v>1</v>
      </c>
      <c r="G13" s="281" t="s">
        <v>43</v>
      </c>
      <c r="H13" s="281" t="s">
        <v>23</v>
      </c>
      <c r="I13" s="144" t="str">
        <f>'WU19'!F30</f>
        <v>LIEGE PANTHERS</v>
      </c>
      <c r="J13" s="144" t="str">
        <f>'WU19'!G30</f>
        <v>BASKETBAL ACA LIMBURG</v>
      </c>
      <c r="K13" s="8"/>
      <c r="L13" s="8"/>
      <c r="M13" s="8"/>
      <c r="N13" s="8"/>
      <c r="O13" s="8"/>
      <c r="P13" s="8"/>
      <c r="Q13" s="8"/>
      <c r="R13" s="5"/>
      <c r="S13" s="5"/>
    </row>
    <row r="14" spans="1:19" ht="15" customHeight="1" x14ac:dyDescent="0.25">
      <c r="A14" s="308"/>
      <c r="B14" s="282"/>
      <c r="C14" s="282"/>
      <c r="D14" s="283" t="s">
        <v>199</v>
      </c>
      <c r="E14" s="284"/>
      <c r="F14" s="308"/>
      <c r="G14" s="282"/>
      <c r="H14" s="282"/>
      <c r="I14" s="283" t="s">
        <v>200</v>
      </c>
      <c r="J14" s="284"/>
      <c r="K14" s="8"/>
      <c r="L14" s="8"/>
      <c r="M14" s="8"/>
      <c r="N14" s="8"/>
      <c r="O14" s="8"/>
      <c r="P14" s="8"/>
      <c r="Q14" s="8"/>
      <c r="R14" s="5"/>
      <c r="S14" s="5"/>
    </row>
    <row r="15" spans="1:19" ht="15" customHeight="1" x14ac:dyDescent="0.25">
      <c r="A15" s="307" t="s">
        <v>8</v>
      </c>
      <c r="B15" s="351" t="s">
        <v>426</v>
      </c>
      <c r="C15" s="351" t="s">
        <v>259</v>
      </c>
      <c r="D15" s="120" t="str">
        <f>'MU16'!F38</f>
        <v>ION BASKET WAREGEM</v>
      </c>
      <c r="E15" s="120" t="str">
        <f>'MU16'!G38</f>
        <v>DBV CHARLOTTENBURG</v>
      </c>
      <c r="F15" s="307" t="s">
        <v>8</v>
      </c>
      <c r="G15" s="351" t="s">
        <v>426</v>
      </c>
      <c r="H15" s="351" t="s">
        <v>342</v>
      </c>
      <c r="I15" s="120" t="str">
        <f>'MU16'!F51</f>
        <v>MBCA AMSTELVEEN</v>
      </c>
      <c r="J15" s="120" t="str">
        <f>'MU16'!G51</f>
        <v>BG BONN</v>
      </c>
      <c r="K15" s="8"/>
      <c r="L15" s="8"/>
      <c r="M15" s="8"/>
      <c r="N15" s="8"/>
      <c r="O15" s="8"/>
      <c r="P15" s="8"/>
      <c r="Q15" s="8"/>
      <c r="R15" s="5"/>
      <c r="S15" s="5"/>
    </row>
    <row r="16" spans="1:19" ht="15" customHeight="1" x14ac:dyDescent="0.25">
      <c r="A16" s="308"/>
      <c r="B16" s="352"/>
      <c r="C16" s="352"/>
      <c r="D16" s="346" t="s">
        <v>203</v>
      </c>
      <c r="E16" s="347"/>
      <c r="F16" s="308"/>
      <c r="G16" s="352"/>
      <c r="H16" s="352"/>
      <c r="I16" s="346" t="s">
        <v>205</v>
      </c>
      <c r="J16" s="347"/>
      <c r="K16" s="8"/>
      <c r="L16" s="8"/>
      <c r="M16" s="8"/>
      <c r="N16" s="8"/>
      <c r="O16" s="8"/>
      <c r="P16" s="8"/>
      <c r="Q16" s="8"/>
      <c r="R16" s="5"/>
      <c r="S16" s="5"/>
    </row>
    <row r="17" spans="1:19" ht="15" customHeight="1" x14ac:dyDescent="0.25">
      <c r="A17" s="391" t="s">
        <v>515</v>
      </c>
      <c r="B17" s="391"/>
      <c r="C17" s="392"/>
      <c r="D17" s="392"/>
      <c r="E17" s="392"/>
      <c r="F17" s="392"/>
      <c r="G17" s="392"/>
      <c r="H17" s="392"/>
      <c r="I17" s="392"/>
      <c r="J17" s="392"/>
      <c r="K17" s="8"/>
      <c r="L17" s="8"/>
      <c r="M17" s="8"/>
      <c r="N17" s="8"/>
      <c r="O17" s="8"/>
      <c r="P17" s="8"/>
      <c r="Q17" s="8"/>
      <c r="R17" s="5"/>
      <c r="S17" s="5"/>
    </row>
    <row r="18" spans="1:19" ht="15" customHeight="1" x14ac:dyDescent="0.25">
      <c r="A18" s="16"/>
      <c r="B18" s="17"/>
      <c r="C18" s="389" t="s">
        <v>33</v>
      </c>
      <c r="D18" s="389"/>
      <c r="E18" s="390"/>
      <c r="F18" s="388" t="s">
        <v>34</v>
      </c>
      <c r="G18" s="389"/>
      <c r="H18" s="389"/>
      <c r="I18" s="389"/>
      <c r="J18" s="390"/>
      <c r="K18" s="8"/>
      <c r="L18" s="8"/>
      <c r="M18" s="8"/>
      <c r="N18" s="8"/>
      <c r="O18" s="8"/>
      <c r="P18" s="8"/>
      <c r="Q18" s="8"/>
      <c r="R18" s="5"/>
      <c r="S18" s="5"/>
    </row>
    <row r="19" spans="1:19" s="9" customFormat="1" x14ac:dyDescent="0.25">
      <c r="A19" s="307" t="s">
        <v>0</v>
      </c>
      <c r="B19" s="288" t="s">
        <v>511</v>
      </c>
      <c r="C19" s="288" t="s">
        <v>274</v>
      </c>
      <c r="D19" s="131" t="str">
        <f>'WU16'!F48</f>
        <v>3RD GROUP A</v>
      </c>
      <c r="E19" s="131" t="str">
        <f>'WU16'!G48</f>
        <v>3RD GROUP B</v>
      </c>
      <c r="F19" s="307" t="s">
        <v>0</v>
      </c>
      <c r="G19" s="281" t="s">
        <v>43</v>
      </c>
      <c r="H19" s="281" t="s">
        <v>24</v>
      </c>
      <c r="I19" s="144" t="str">
        <f>'WU19'!F38</f>
        <v>3RD GROUP A</v>
      </c>
      <c r="J19" s="144" t="str">
        <f>'WU19'!G38</f>
        <v>3RD GROUP B</v>
      </c>
    </row>
    <row r="20" spans="1:19" s="9" customFormat="1" x14ac:dyDescent="0.25">
      <c r="A20" s="308"/>
      <c r="B20" s="288"/>
      <c r="C20" s="288"/>
      <c r="D20" s="288" t="s">
        <v>732</v>
      </c>
      <c r="E20" s="288"/>
      <c r="F20" s="308"/>
      <c r="G20" s="282"/>
      <c r="H20" s="282"/>
      <c r="I20" s="283" t="s">
        <v>285</v>
      </c>
      <c r="J20" s="284"/>
    </row>
    <row r="21" spans="1:19" s="9" customFormat="1" x14ac:dyDescent="0.25">
      <c r="A21" s="307" t="s">
        <v>314</v>
      </c>
      <c r="B21" s="281" t="s">
        <v>43</v>
      </c>
      <c r="C21" s="281" t="s">
        <v>25</v>
      </c>
      <c r="D21" s="144" t="str">
        <f>'WU19'!F39</f>
        <v>3RD GROUP C</v>
      </c>
      <c r="E21" s="144" t="str">
        <f>'WU19'!G39</f>
        <v>3RD GROUP D</v>
      </c>
      <c r="F21" s="307" t="s">
        <v>314</v>
      </c>
      <c r="G21" s="351" t="s">
        <v>426</v>
      </c>
      <c r="H21" s="351" t="s">
        <v>346</v>
      </c>
      <c r="I21" s="120" t="str">
        <f>'MU16'!F62</f>
        <v>3RD GROUP G</v>
      </c>
      <c r="J21" s="120" t="str">
        <f>'MU16'!G62</f>
        <v>3RD GROUP H</v>
      </c>
    </row>
    <row r="22" spans="1:19" s="9" customFormat="1" x14ac:dyDescent="0.25">
      <c r="A22" s="308"/>
      <c r="B22" s="282"/>
      <c r="C22" s="282"/>
      <c r="D22" s="283" t="s">
        <v>285</v>
      </c>
      <c r="E22" s="284"/>
      <c r="F22" s="308"/>
      <c r="G22" s="352"/>
      <c r="H22" s="352"/>
      <c r="I22" s="346" t="s">
        <v>531</v>
      </c>
      <c r="J22" s="347"/>
    </row>
    <row r="23" spans="1:19" s="9" customFormat="1" x14ac:dyDescent="0.25">
      <c r="A23" s="307" t="s">
        <v>315</v>
      </c>
      <c r="B23" s="351" t="s">
        <v>426</v>
      </c>
      <c r="C23" s="351" t="s">
        <v>345</v>
      </c>
      <c r="D23" s="120" t="str">
        <f>'MU16'!F61</f>
        <v>3RD GROUP E</v>
      </c>
      <c r="E23" s="120" t="str">
        <f>'MU16'!G61</f>
        <v>3RD GROUP F</v>
      </c>
      <c r="F23" s="307" t="s">
        <v>315</v>
      </c>
      <c r="G23" s="351" t="s">
        <v>426</v>
      </c>
      <c r="H23" s="351" t="s">
        <v>350</v>
      </c>
      <c r="I23" s="120" t="str">
        <f>'MU16'!F70</f>
        <v>2ND GROUP G</v>
      </c>
      <c r="J23" s="120" t="str">
        <f>'MU16'!G70</f>
        <v>2ND GROUP H</v>
      </c>
    </row>
    <row r="24" spans="1:19" s="9" customFormat="1" x14ac:dyDescent="0.25">
      <c r="A24" s="308"/>
      <c r="B24" s="352"/>
      <c r="C24" s="352"/>
      <c r="D24" s="346" t="s">
        <v>531</v>
      </c>
      <c r="E24" s="347"/>
      <c r="F24" s="308"/>
      <c r="G24" s="352"/>
      <c r="H24" s="352"/>
      <c r="I24" s="346" t="s">
        <v>519</v>
      </c>
      <c r="J24" s="347"/>
    </row>
    <row r="25" spans="1:19" s="9" customFormat="1" x14ac:dyDescent="0.25">
      <c r="A25" s="307" t="s">
        <v>316</v>
      </c>
      <c r="B25" s="351" t="s">
        <v>426</v>
      </c>
      <c r="C25" s="351" t="s">
        <v>349</v>
      </c>
      <c r="D25" s="120" t="str">
        <f>'MU16'!F69</f>
        <v>2ND GROUP E</v>
      </c>
      <c r="E25" s="120" t="str">
        <f>'MU16'!G69</f>
        <v>2ND GROUP F</v>
      </c>
      <c r="F25" s="307" t="s">
        <v>316</v>
      </c>
      <c r="G25" s="288" t="s">
        <v>511</v>
      </c>
      <c r="H25" s="288" t="s">
        <v>275</v>
      </c>
      <c r="I25" s="131" t="str">
        <f>'WU16'!F49</f>
        <v>3RD GROUP A</v>
      </c>
      <c r="J25" s="131" t="str">
        <f>'WU16'!G49</f>
        <v>3RD GROUP C</v>
      </c>
    </row>
    <row r="26" spans="1:19" s="9" customFormat="1" x14ac:dyDescent="0.25">
      <c r="A26" s="308"/>
      <c r="B26" s="352"/>
      <c r="C26" s="352"/>
      <c r="D26" s="346" t="s">
        <v>519</v>
      </c>
      <c r="E26" s="347"/>
      <c r="F26" s="308"/>
      <c r="G26" s="288"/>
      <c r="H26" s="288"/>
      <c r="I26" s="288" t="s">
        <v>732</v>
      </c>
      <c r="J26" s="288"/>
    </row>
    <row r="27" spans="1:19" s="9" customFormat="1" x14ac:dyDescent="0.25">
      <c r="A27" s="307" t="s">
        <v>312</v>
      </c>
      <c r="B27" s="281" t="s">
        <v>43</v>
      </c>
      <c r="C27" s="281" t="s">
        <v>26</v>
      </c>
      <c r="D27" s="144" t="str">
        <f>'WU19'!F40</f>
        <v>3RD GROUP A</v>
      </c>
      <c r="E27" s="144" t="str">
        <f>'WU19'!G40</f>
        <v>3RD GROUP C</v>
      </c>
      <c r="F27" s="307" t="s">
        <v>312</v>
      </c>
      <c r="G27" s="281" t="s">
        <v>43</v>
      </c>
      <c r="H27" s="281" t="s">
        <v>27</v>
      </c>
      <c r="I27" s="111" t="str">
        <f>'WU19'!F41</f>
        <v>3RD GROUP B</v>
      </c>
      <c r="J27" s="111" t="str">
        <f>'WU19'!G41</f>
        <v>3RD GROUP D</v>
      </c>
    </row>
    <row r="28" spans="1:19" s="9" customFormat="1" x14ac:dyDescent="0.25">
      <c r="A28" s="308"/>
      <c r="B28" s="282"/>
      <c r="C28" s="282"/>
      <c r="D28" s="283" t="s">
        <v>285</v>
      </c>
      <c r="E28" s="284"/>
      <c r="F28" s="308"/>
      <c r="G28" s="282"/>
      <c r="H28" s="282"/>
      <c r="I28" s="283" t="s">
        <v>285</v>
      </c>
      <c r="J28" s="284"/>
    </row>
    <row r="29" spans="1:19" s="9" customFormat="1" x14ac:dyDescent="0.25">
      <c r="A29" s="307" t="s">
        <v>317</v>
      </c>
      <c r="B29" s="351" t="s">
        <v>426</v>
      </c>
      <c r="C29" s="351" t="s">
        <v>356</v>
      </c>
      <c r="D29" s="120" t="str">
        <f>'MU16'!F88</f>
        <v>LOSER C27</v>
      </c>
      <c r="E29" s="120" t="str">
        <f>'MU16'!G88</f>
        <v>LOSER C28</v>
      </c>
      <c r="F29" s="307" t="s">
        <v>317</v>
      </c>
      <c r="G29" s="351" t="s">
        <v>426</v>
      </c>
      <c r="H29" s="351" t="s">
        <v>358</v>
      </c>
      <c r="I29" s="120" t="str">
        <f>'MU16'!F94</f>
        <v>WINNER C27</v>
      </c>
      <c r="J29" s="120" t="str">
        <f>'MU16'!G94</f>
        <v>WINNER C28</v>
      </c>
    </row>
    <row r="30" spans="1:19" s="9" customFormat="1" x14ac:dyDescent="0.25">
      <c r="A30" s="308"/>
      <c r="B30" s="352"/>
      <c r="C30" s="352"/>
      <c r="D30" s="346" t="s">
        <v>523</v>
      </c>
      <c r="E30" s="347"/>
      <c r="F30" s="308"/>
      <c r="G30" s="352"/>
      <c r="H30" s="352"/>
      <c r="I30" s="346" t="s">
        <v>522</v>
      </c>
      <c r="J30" s="347"/>
    </row>
    <row r="31" spans="1:19" s="9" customFormat="1" x14ac:dyDescent="0.25">
      <c r="A31" s="307" t="s">
        <v>2</v>
      </c>
      <c r="B31" s="351" t="s">
        <v>426</v>
      </c>
      <c r="C31" s="351" t="s">
        <v>362</v>
      </c>
      <c r="D31" s="120" t="str">
        <f>'MU16'!F106</f>
        <v>WINNER C31</v>
      </c>
      <c r="E31" s="120" t="str">
        <f>'MU16'!G106</f>
        <v>WINNER C32</v>
      </c>
      <c r="F31" s="307" t="s">
        <v>2</v>
      </c>
      <c r="G31" s="351" t="s">
        <v>426</v>
      </c>
      <c r="H31" s="351" t="s">
        <v>360</v>
      </c>
      <c r="I31" s="120" t="str">
        <f>'MU16'!F100</f>
        <v>LOSER C31</v>
      </c>
      <c r="J31" s="120" t="str">
        <f>'MU16'!G100</f>
        <v>LOSER C32</v>
      </c>
    </row>
    <row r="32" spans="1:19" s="9" customFormat="1" x14ac:dyDescent="0.25">
      <c r="A32" s="308"/>
      <c r="B32" s="352"/>
      <c r="C32" s="352"/>
      <c r="D32" s="346" t="s">
        <v>285</v>
      </c>
      <c r="E32" s="347"/>
      <c r="F32" s="308"/>
      <c r="G32" s="352"/>
      <c r="H32" s="352"/>
      <c r="I32" s="346" t="s">
        <v>754</v>
      </c>
      <c r="J32" s="347"/>
    </row>
    <row r="33" spans="1:43" s="9" customFormat="1" x14ac:dyDescent="0.25">
      <c r="A33" s="307" t="s">
        <v>237</v>
      </c>
      <c r="B33" s="288" t="s">
        <v>511</v>
      </c>
      <c r="C33" s="288" t="s">
        <v>276</v>
      </c>
      <c r="D33" s="131" t="str">
        <f>'WU16'!F50</f>
        <v>3RD GROUP B</v>
      </c>
      <c r="E33" s="131" t="str">
        <f>'WU16'!G50</f>
        <v>3RD GROUP C</v>
      </c>
      <c r="F33" s="309"/>
      <c r="G33" s="310"/>
      <c r="H33" s="310"/>
      <c r="I33" s="310"/>
      <c r="J33" s="310"/>
    </row>
    <row r="34" spans="1:43" s="9" customFormat="1" x14ac:dyDescent="0.25">
      <c r="A34" s="308"/>
      <c r="B34" s="288"/>
      <c r="C34" s="288"/>
      <c r="D34" s="288" t="s">
        <v>732</v>
      </c>
      <c r="E34" s="288"/>
      <c r="F34" s="311"/>
      <c r="G34" s="312"/>
      <c r="H34" s="312"/>
      <c r="I34" s="312"/>
      <c r="J34" s="312"/>
    </row>
    <row r="35" spans="1:43" s="9" customFormat="1" x14ac:dyDescent="0.25">
      <c r="A35" s="391" t="s">
        <v>524</v>
      </c>
      <c r="B35" s="391"/>
      <c r="C35" s="392"/>
      <c r="D35" s="392"/>
      <c r="E35" s="392"/>
      <c r="F35" s="392"/>
      <c r="G35" s="392"/>
      <c r="H35" s="392"/>
      <c r="I35" s="392"/>
      <c r="J35" s="392"/>
    </row>
    <row r="36" spans="1:43" s="9" customFormat="1" x14ac:dyDescent="0.25">
      <c r="A36" s="16"/>
      <c r="B36" s="17"/>
      <c r="C36" s="389" t="s">
        <v>33</v>
      </c>
      <c r="D36" s="389"/>
      <c r="E36" s="390"/>
      <c r="F36" s="388" t="s">
        <v>34</v>
      </c>
      <c r="G36" s="389"/>
      <c r="H36" s="389"/>
      <c r="I36" s="389"/>
      <c r="J36" s="390"/>
    </row>
    <row r="37" spans="1:43" s="9" customFormat="1" x14ac:dyDescent="0.25">
      <c r="A37" s="307" t="s">
        <v>0</v>
      </c>
      <c r="B37" s="291" t="s">
        <v>184</v>
      </c>
      <c r="C37" s="291" t="s">
        <v>416</v>
      </c>
      <c r="D37" s="123" t="str">
        <f>'WU14'!F93</f>
        <v>LOSER F31</v>
      </c>
      <c r="E37" s="123" t="str">
        <f>'WU14'!G93</f>
        <v>LOSER F32</v>
      </c>
      <c r="F37" s="307" t="s">
        <v>0</v>
      </c>
      <c r="G37" s="351" t="s">
        <v>426</v>
      </c>
      <c r="H37" s="351" t="s">
        <v>457</v>
      </c>
      <c r="I37" s="203" t="str">
        <f>'MU16'!F144</f>
        <v>WINNER C41</v>
      </c>
      <c r="J37" s="203" t="str">
        <f>'MU16'!G144</f>
        <v>WINNER C42</v>
      </c>
    </row>
    <row r="38" spans="1:43" s="9" customFormat="1" x14ac:dyDescent="0.25">
      <c r="A38" s="308"/>
      <c r="B38" s="292"/>
      <c r="C38" s="292"/>
      <c r="D38" s="293" t="s">
        <v>331</v>
      </c>
      <c r="E38" s="294"/>
      <c r="F38" s="308"/>
      <c r="G38" s="352"/>
      <c r="H38" s="352"/>
      <c r="I38" s="346" t="s">
        <v>395</v>
      </c>
      <c r="J38" s="347"/>
    </row>
    <row r="39" spans="1:43" s="9" customFormat="1" x14ac:dyDescent="0.25">
      <c r="A39" s="307" t="s">
        <v>9</v>
      </c>
      <c r="B39" s="340" t="s">
        <v>31</v>
      </c>
      <c r="C39" s="340" t="s">
        <v>818</v>
      </c>
      <c r="D39" s="85" t="str">
        <f>'MU14'!F164</f>
        <v>LOSER E47</v>
      </c>
      <c r="E39" s="85" t="str">
        <f>'MU14'!G164</f>
        <v>LOSER E48</v>
      </c>
      <c r="F39" s="307" t="s">
        <v>9</v>
      </c>
      <c r="G39" s="351" t="s">
        <v>426</v>
      </c>
      <c r="H39" s="351" t="s">
        <v>427</v>
      </c>
      <c r="I39" s="203" t="str">
        <f>'MU16'!F148</f>
        <v>LOSER C43</v>
      </c>
      <c r="J39" s="203" t="str">
        <f>'MU16'!G148</f>
        <v>LOSER C44</v>
      </c>
    </row>
    <row r="40" spans="1:43" s="9" customFormat="1" x14ac:dyDescent="0.25">
      <c r="A40" s="308"/>
      <c r="B40" s="341"/>
      <c r="C40" s="341"/>
      <c r="D40" s="344" t="s">
        <v>331</v>
      </c>
      <c r="E40" s="345"/>
      <c r="F40" s="308"/>
      <c r="G40" s="352"/>
      <c r="H40" s="352"/>
      <c r="I40" s="346" t="s">
        <v>394</v>
      </c>
      <c r="J40" s="347"/>
    </row>
    <row r="41" spans="1:43" s="9" customFormat="1" x14ac:dyDescent="0.25">
      <c r="A41" s="307" t="s">
        <v>10</v>
      </c>
      <c r="B41" s="369" t="s">
        <v>43</v>
      </c>
      <c r="C41" s="369" t="s">
        <v>268</v>
      </c>
      <c r="D41" s="145" t="str">
        <f>'WU19'!F78</f>
        <v>LOSER B25</v>
      </c>
      <c r="E41" s="145" t="str">
        <f>'WU19'!G78</f>
        <v>LOSER B26</v>
      </c>
      <c r="F41" s="307" t="s">
        <v>10</v>
      </c>
      <c r="G41" s="351" t="s">
        <v>426</v>
      </c>
      <c r="H41" s="351" t="s">
        <v>557</v>
      </c>
      <c r="I41" s="120" t="str">
        <f>'MU16'!F152</f>
        <v>WINNER C43</v>
      </c>
      <c r="J41" s="120" t="str">
        <f>'MU16'!G152</f>
        <v>WINNER C44</v>
      </c>
    </row>
    <row r="42" spans="1:43" x14ac:dyDescent="0.25">
      <c r="A42" s="308"/>
      <c r="B42" s="369"/>
      <c r="C42" s="369"/>
      <c r="D42" s="369" t="s">
        <v>331</v>
      </c>
      <c r="E42" s="369"/>
      <c r="F42" s="308"/>
      <c r="G42" s="352"/>
      <c r="H42" s="352"/>
      <c r="I42" s="346" t="s">
        <v>393</v>
      </c>
      <c r="J42" s="34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x14ac:dyDescent="0.25">
      <c r="A43" s="307" t="s">
        <v>11</v>
      </c>
      <c r="B43" s="288" t="s">
        <v>511</v>
      </c>
      <c r="C43" s="288" t="s">
        <v>411</v>
      </c>
      <c r="D43" s="131" t="str">
        <f>'WU16'!F119</f>
        <v>2ND GROUP K</v>
      </c>
      <c r="E43" s="131" t="str">
        <f>'WU16'!G119</f>
        <v>2ND GROUP L</v>
      </c>
      <c r="F43" s="307" t="s">
        <v>11</v>
      </c>
      <c r="G43" s="351" t="s">
        <v>426</v>
      </c>
      <c r="H43" s="351" t="s">
        <v>558</v>
      </c>
      <c r="I43" s="120" t="str">
        <f>'MU16'!F156</f>
        <v>LOSER C45</v>
      </c>
      <c r="J43" s="120" t="str">
        <f>'MU16'!G156</f>
        <v>LOSER C46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x14ac:dyDescent="0.25">
      <c r="A44" s="308"/>
      <c r="B44" s="288"/>
      <c r="C44" s="288"/>
      <c r="D44" s="288" t="s">
        <v>331</v>
      </c>
      <c r="E44" s="288"/>
      <c r="F44" s="308"/>
      <c r="G44" s="352"/>
      <c r="H44" s="352"/>
      <c r="I44" s="346" t="s">
        <v>330</v>
      </c>
      <c r="J44" s="34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x14ac:dyDescent="0.25">
      <c r="A45" s="307" t="s">
        <v>7</v>
      </c>
      <c r="B45" s="351" t="s">
        <v>426</v>
      </c>
      <c r="C45" s="351" t="s">
        <v>560</v>
      </c>
      <c r="D45" s="120" t="str">
        <f>'MU16'!F164</f>
        <v>LOSER C47</v>
      </c>
      <c r="E45" s="120" t="str">
        <f>'MU16'!G164</f>
        <v>LOSER C48</v>
      </c>
      <c r="F45" s="307" t="s">
        <v>7</v>
      </c>
      <c r="G45" s="351" t="s">
        <v>426</v>
      </c>
      <c r="H45" s="351" t="s">
        <v>559</v>
      </c>
      <c r="I45" s="120" t="str">
        <f>'MU16'!F160</f>
        <v>WINNER C45</v>
      </c>
      <c r="J45" s="120" t="str">
        <f>'MU16'!G160</f>
        <v>WINNER C46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x14ac:dyDescent="0.25">
      <c r="A46" s="308"/>
      <c r="B46" s="352"/>
      <c r="C46" s="352"/>
      <c r="D46" s="346" t="s">
        <v>331</v>
      </c>
      <c r="E46" s="347"/>
      <c r="F46" s="308"/>
      <c r="G46" s="352"/>
      <c r="H46" s="352"/>
      <c r="I46" s="346" t="s">
        <v>329</v>
      </c>
      <c r="J46" s="34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x14ac:dyDescent="0.25">
      <c r="A47" s="10"/>
      <c r="B47" s="10"/>
      <c r="C47" s="10"/>
      <c r="D47" s="10"/>
      <c r="E47" s="10"/>
      <c r="F47" s="10"/>
      <c r="G47" s="10"/>
      <c r="H47" s="14"/>
      <c r="I47" s="14"/>
      <c r="J47" s="1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43" x14ac:dyDescent="0.25">
      <c r="A48" s="10"/>
      <c r="B48" s="10"/>
      <c r="C48" s="10"/>
      <c r="D48" s="10"/>
      <c r="E48" s="10"/>
      <c r="F48" s="10"/>
      <c r="G48" s="10"/>
      <c r="H48" s="14"/>
      <c r="I48" s="14"/>
      <c r="J48" s="10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x14ac:dyDescent="0.25">
      <c r="A49" s="10"/>
      <c r="B49" s="10"/>
      <c r="C49" s="10"/>
      <c r="D49" s="10"/>
      <c r="E49" s="10"/>
      <c r="F49" s="10"/>
      <c r="G49" s="10"/>
      <c r="H49" s="14"/>
      <c r="I49" s="14"/>
      <c r="J49" s="1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x14ac:dyDescent="0.25">
      <c r="A50" s="10"/>
      <c r="B50" s="10"/>
      <c r="C50" s="10"/>
      <c r="D50" s="10"/>
      <c r="E50" s="10"/>
      <c r="F50" s="10"/>
      <c r="G50" s="10"/>
      <c r="H50" s="14"/>
      <c r="I50" s="14"/>
      <c r="J50" s="10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x14ac:dyDescent="0.25">
      <c r="A51" s="10"/>
      <c r="B51" s="10"/>
      <c r="C51" s="10"/>
      <c r="D51" s="10"/>
      <c r="E51" s="10"/>
      <c r="F51" s="10"/>
      <c r="G51" s="10"/>
      <c r="H51" s="14"/>
      <c r="I51" s="14"/>
      <c r="J51" s="10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x14ac:dyDescent="0.25">
      <c r="A52" s="10"/>
      <c r="B52" s="10"/>
      <c r="C52" s="10"/>
      <c r="D52" s="10"/>
      <c r="E52" s="10"/>
      <c r="F52" s="10"/>
      <c r="G52" s="10"/>
      <c r="H52" s="14"/>
      <c r="I52" s="14"/>
      <c r="J52" s="10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x14ac:dyDescent="0.25">
      <c r="A53" s="10"/>
      <c r="B53" s="10"/>
      <c r="C53" s="10"/>
      <c r="D53" s="10"/>
      <c r="E53" s="10"/>
      <c r="F53" s="10"/>
      <c r="G53" s="10"/>
      <c r="H53" s="14"/>
      <c r="I53" s="14"/>
      <c r="J53" s="1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x14ac:dyDescent="0.25">
      <c r="A54" s="10"/>
      <c r="B54" s="10"/>
      <c r="C54" s="10"/>
      <c r="D54" s="10"/>
      <c r="E54" s="10"/>
      <c r="F54" s="10"/>
      <c r="G54" s="10"/>
      <c r="H54" s="14"/>
      <c r="I54" s="14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x14ac:dyDescent="0.25">
      <c r="A55" s="10"/>
      <c r="B55" s="10"/>
      <c r="C55" s="10"/>
      <c r="D55" s="10"/>
      <c r="E55" s="10"/>
      <c r="F55" s="10"/>
      <c r="G55" s="10"/>
      <c r="H55" s="14"/>
      <c r="I55" s="14"/>
      <c r="J55" s="1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x14ac:dyDescent="0.25">
      <c r="A56" s="10"/>
      <c r="B56" s="10"/>
      <c r="C56" s="10"/>
      <c r="D56" s="10"/>
      <c r="E56" s="10"/>
      <c r="F56" s="10"/>
      <c r="G56" s="10"/>
      <c r="H56" s="14"/>
      <c r="I56" s="14"/>
      <c r="J56" s="1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x14ac:dyDescent="0.25">
      <c r="A57" s="10"/>
      <c r="B57" s="10"/>
      <c r="C57" s="10"/>
      <c r="D57" s="10"/>
      <c r="E57" s="10"/>
      <c r="F57" s="10"/>
      <c r="G57" s="10"/>
      <c r="H57" s="14"/>
      <c r="I57" s="14"/>
      <c r="J57" s="1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x14ac:dyDescent="0.25">
      <c r="A58" s="10"/>
      <c r="B58" s="10"/>
      <c r="C58" s="10"/>
      <c r="D58" s="10"/>
      <c r="E58" s="10"/>
      <c r="F58" s="10"/>
      <c r="G58" s="10"/>
      <c r="H58" s="14"/>
      <c r="I58" s="14"/>
      <c r="J58" s="1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x14ac:dyDescent="0.25">
      <c r="A59" s="10"/>
      <c r="B59" s="10"/>
      <c r="C59" s="10"/>
      <c r="D59" s="10"/>
      <c r="E59" s="10"/>
      <c r="F59" s="10"/>
      <c r="G59" s="10"/>
      <c r="H59" s="14"/>
      <c r="I59" s="14"/>
      <c r="J59" s="1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x14ac:dyDescent="0.25">
      <c r="A60" s="10"/>
      <c r="B60" s="10"/>
      <c r="C60" s="10"/>
      <c r="D60" s="10"/>
      <c r="E60" s="10"/>
      <c r="F60" s="10"/>
      <c r="G60" s="10"/>
      <c r="H60" s="14"/>
      <c r="I60" s="14"/>
      <c r="J60" s="1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x14ac:dyDescent="0.25">
      <c r="A61" s="10"/>
      <c r="B61" s="10"/>
      <c r="C61" s="10"/>
      <c r="D61" s="10"/>
      <c r="E61" s="10"/>
      <c r="F61" s="10"/>
      <c r="G61" s="10"/>
      <c r="H61" s="14"/>
      <c r="I61" s="14"/>
      <c r="J61" s="1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x14ac:dyDescent="0.25">
      <c r="A62" s="10"/>
      <c r="B62" s="10"/>
      <c r="C62" s="10"/>
      <c r="D62" s="10"/>
      <c r="E62" s="10"/>
      <c r="F62" s="10"/>
      <c r="G62" s="10"/>
      <c r="H62" s="14"/>
      <c r="I62" s="14"/>
      <c r="J62" s="1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x14ac:dyDescent="0.25">
      <c r="A63" s="10"/>
      <c r="B63" s="10"/>
      <c r="C63" s="10"/>
      <c r="D63" s="10"/>
      <c r="E63" s="10"/>
      <c r="F63" s="10"/>
      <c r="G63" s="10"/>
      <c r="H63" s="14"/>
      <c r="I63" s="14"/>
      <c r="J63" s="10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</sheetData>
  <mergeCells count="159">
    <mergeCell ref="I38:J38"/>
    <mergeCell ref="F36:J36"/>
    <mergeCell ref="A35:J35"/>
    <mergeCell ref="A27:A28"/>
    <mergeCell ref="B33:B34"/>
    <mergeCell ref="C33:C34"/>
    <mergeCell ref="D34:E34"/>
    <mergeCell ref="A29:A30"/>
    <mergeCell ref="F27:F28"/>
    <mergeCell ref="F29:F30"/>
    <mergeCell ref="B29:B30"/>
    <mergeCell ref="C29:C30"/>
    <mergeCell ref="B37:B38"/>
    <mergeCell ref="A37:A38"/>
    <mergeCell ref="C37:C38"/>
    <mergeCell ref="F37:F38"/>
    <mergeCell ref="G37:G38"/>
    <mergeCell ref="H37:H38"/>
    <mergeCell ref="D38:E38"/>
    <mergeCell ref="F31:F32"/>
    <mergeCell ref="D32:E32"/>
    <mergeCell ref="A31:A32"/>
    <mergeCell ref="H31:H32"/>
    <mergeCell ref="I32:J32"/>
    <mergeCell ref="A45:A46"/>
    <mergeCell ref="B45:B46"/>
    <mergeCell ref="C45:C46"/>
    <mergeCell ref="F45:F46"/>
    <mergeCell ref="G45:G46"/>
    <mergeCell ref="H45:H46"/>
    <mergeCell ref="D46:E46"/>
    <mergeCell ref="D44:E44"/>
    <mergeCell ref="A41:A42"/>
    <mergeCell ref="B41:B42"/>
    <mergeCell ref="C41:C42"/>
    <mergeCell ref="F41:F42"/>
    <mergeCell ref="G41:G42"/>
    <mergeCell ref="A43:A44"/>
    <mergeCell ref="B43:B44"/>
    <mergeCell ref="I46:J46"/>
    <mergeCell ref="H21:H22"/>
    <mergeCell ref="I22:J22"/>
    <mergeCell ref="A39:A40"/>
    <mergeCell ref="F39:F40"/>
    <mergeCell ref="B39:B40"/>
    <mergeCell ref="C39:C40"/>
    <mergeCell ref="D40:E40"/>
    <mergeCell ref="G39:G40"/>
    <mergeCell ref="H39:H40"/>
    <mergeCell ref="I40:J40"/>
    <mergeCell ref="D28:E28"/>
    <mergeCell ref="C23:C24"/>
    <mergeCell ref="C36:E36"/>
    <mergeCell ref="B27:B28"/>
    <mergeCell ref="C27:C28"/>
    <mergeCell ref="H41:H42"/>
    <mergeCell ref="D42:E42"/>
    <mergeCell ref="I42:J42"/>
    <mergeCell ref="C43:C44"/>
    <mergeCell ref="F43:F44"/>
    <mergeCell ref="G43:G44"/>
    <mergeCell ref="H43:H44"/>
    <mergeCell ref="I44:J44"/>
    <mergeCell ref="I8:J8"/>
    <mergeCell ref="I10:J10"/>
    <mergeCell ref="I30:J30"/>
    <mergeCell ref="D26:E26"/>
    <mergeCell ref="H23:H24"/>
    <mergeCell ref="I24:J24"/>
    <mergeCell ref="H29:H30"/>
    <mergeCell ref="G27:G28"/>
    <mergeCell ref="H27:H28"/>
    <mergeCell ref="I20:J20"/>
    <mergeCell ref="I12:J12"/>
    <mergeCell ref="I28:J28"/>
    <mergeCell ref="D30:E30"/>
    <mergeCell ref="G13:G14"/>
    <mergeCell ref="H13:H14"/>
    <mergeCell ref="G15:G16"/>
    <mergeCell ref="H15:H16"/>
    <mergeCell ref="I14:J14"/>
    <mergeCell ref="G29:G30"/>
    <mergeCell ref="G19:G20"/>
    <mergeCell ref="G11:G12"/>
    <mergeCell ref="I16:J16"/>
    <mergeCell ref="G25:G26"/>
    <mergeCell ref="H25:H26"/>
    <mergeCell ref="E1:J1"/>
    <mergeCell ref="A3:J3"/>
    <mergeCell ref="C4:E4"/>
    <mergeCell ref="F4:J4"/>
    <mergeCell ref="A5:A6"/>
    <mergeCell ref="F5:F6"/>
    <mergeCell ref="B5:B6"/>
    <mergeCell ref="C5:C6"/>
    <mergeCell ref="D6:E6"/>
    <mergeCell ref="G5:G6"/>
    <mergeCell ref="H5:H6"/>
    <mergeCell ref="I6:J6"/>
    <mergeCell ref="A7:A8"/>
    <mergeCell ref="F7:F8"/>
    <mergeCell ref="G7:G8"/>
    <mergeCell ref="H7:H8"/>
    <mergeCell ref="B7:B8"/>
    <mergeCell ref="C7:C8"/>
    <mergeCell ref="B9:B10"/>
    <mergeCell ref="C9:C10"/>
    <mergeCell ref="D8:E8"/>
    <mergeCell ref="A9:A10"/>
    <mergeCell ref="F9:F10"/>
    <mergeCell ref="G9:G10"/>
    <mergeCell ref="H9:H10"/>
    <mergeCell ref="D10:E10"/>
    <mergeCell ref="A19:A20"/>
    <mergeCell ref="A21:A22"/>
    <mergeCell ref="F18:J18"/>
    <mergeCell ref="A17:J17"/>
    <mergeCell ref="C18:E18"/>
    <mergeCell ref="D20:E20"/>
    <mergeCell ref="B19:B20"/>
    <mergeCell ref="B21:B22"/>
    <mergeCell ref="H11:H12"/>
    <mergeCell ref="D16:E16"/>
    <mergeCell ref="A11:A12"/>
    <mergeCell ref="B11:B12"/>
    <mergeCell ref="C11:C12"/>
    <mergeCell ref="F11:F12"/>
    <mergeCell ref="B13:B14"/>
    <mergeCell ref="C13:C14"/>
    <mergeCell ref="D12:E12"/>
    <mergeCell ref="A13:A14"/>
    <mergeCell ref="B15:B16"/>
    <mergeCell ref="A15:A16"/>
    <mergeCell ref="F15:F16"/>
    <mergeCell ref="D14:E14"/>
    <mergeCell ref="G21:G22"/>
    <mergeCell ref="F19:F20"/>
    <mergeCell ref="C15:C16"/>
    <mergeCell ref="F13:F14"/>
    <mergeCell ref="D24:E24"/>
    <mergeCell ref="G31:G32"/>
    <mergeCell ref="H19:H20"/>
    <mergeCell ref="F21:F22"/>
    <mergeCell ref="C21:C22"/>
    <mergeCell ref="D22:E22"/>
    <mergeCell ref="C19:C20"/>
    <mergeCell ref="A33:A34"/>
    <mergeCell ref="B31:B32"/>
    <mergeCell ref="C31:C32"/>
    <mergeCell ref="G23:G24"/>
    <mergeCell ref="B25:B26"/>
    <mergeCell ref="F25:F26"/>
    <mergeCell ref="A23:A24"/>
    <mergeCell ref="I26:J26"/>
    <mergeCell ref="A25:A26"/>
    <mergeCell ref="F23:F24"/>
    <mergeCell ref="C25:C26"/>
    <mergeCell ref="B23:B24"/>
    <mergeCell ref="F33:J34"/>
  </mergeCells>
  <pageMargins left="0.23622047244094491" right="0.27559055118110237" top="0.98425196850393704" bottom="0.98425196850393704" header="0.51181102362204722" footer="0.51181102362204722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3">
    <tabColor rgb="FFFF0000"/>
    <pageSetUpPr fitToPage="1"/>
  </sheetPr>
  <dimension ref="A1:V73"/>
  <sheetViews>
    <sheetView zoomScaleNormal="100" workbookViewId="0">
      <selection activeCell="D5" sqref="D5:E5"/>
    </sheetView>
  </sheetViews>
  <sheetFormatPr baseColWidth="10" defaultColWidth="8.88671875" defaultRowHeight="13.2" x14ac:dyDescent="0.25"/>
  <cols>
    <col min="1" max="1" width="6.33203125" style="2" customWidth="1"/>
    <col min="2" max="3" width="5.88671875" style="2" customWidth="1"/>
    <col min="4" max="4" width="22.6640625" style="202" customWidth="1"/>
    <col min="5" max="5" width="23.77734375" style="53" customWidth="1"/>
    <col min="6" max="6" width="6.44140625" style="2" customWidth="1"/>
    <col min="7" max="7" width="5.44140625" style="2" customWidth="1"/>
    <col min="8" max="8" width="4.44140625" style="1" customWidth="1"/>
    <col min="9" max="9" width="24.77734375" style="187" customWidth="1"/>
    <col min="10" max="10" width="26.88671875" style="53" customWidth="1"/>
    <col min="11" max="11" width="18.5546875" customWidth="1"/>
  </cols>
  <sheetData>
    <row r="1" spans="1:22" ht="24.6" x14ac:dyDescent="0.4">
      <c r="A1" s="6"/>
      <c r="B1" s="6"/>
      <c r="C1" s="6"/>
      <c r="D1" s="201"/>
      <c r="E1" s="393" t="s">
        <v>6</v>
      </c>
      <c r="F1" s="393"/>
      <c r="G1" s="393"/>
      <c r="H1" s="393"/>
      <c r="I1" s="393"/>
      <c r="J1" s="393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6"/>
      <c r="B2" s="10"/>
      <c r="C2" s="10"/>
      <c r="D2" s="185"/>
      <c r="E2" s="185"/>
      <c r="F2" s="6"/>
      <c r="G2" s="6"/>
      <c r="H2" s="10"/>
      <c r="I2" s="185"/>
      <c r="J2" s="185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" customHeight="1" x14ac:dyDescent="0.25">
      <c r="A3" s="391" t="s">
        <v>513</v>
      </c>
      <c r="B3" s="391"/>
      <c r="C3" s="391"/>
      <c r="D3" s="391"/>
      <c r="E3" s="391"/>
      <c r="F3" s="391"/>
      <c r="G3" s="391"/>
      <c r="H3" s="391"/>
      <c r="I3" s="391"/>
      <c r="J3" s="391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" customHeight="1" x14ac:dyDescent="0.25">
      <c r="A4" s="16"/>
      <c r="B4" s="389" t="s">
        <v>33</v>
      </c>
      <c r="C4" s="389"/>
      <c r="D4" s="389"/>
      <c r="E4" s="390"/>
      <c r="F4" s="388" t="s">
        <v>34</v>
      </c>
      <c r="G4" s="389"/>
      <c r="H4" s="389"/>
      <c r="I4" s="389"/>
      <c r="J4" s="390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" customHeight="1" x14ac:dyDescent="0.25">
      <c r="A5" s="307" t="s">
        <v>0</v>
      </c>
      <c r="B5" s="351" t="s">
        <v>426</v>
      </c>
      <c r="C5" s="351" t="s">
        <v>252</v>
      </c>
      <c r="D5" s="120" t="str">
        <f>'MU16'!F25</f>
        <v>AMON JEUGD GENTSON</v>
      </c>
      <c r="E5" s="120" t="str">
        <f>'MU16'!G25</f>
        <v>GSG AARSCHOT</v>
      </c>
      <c r="F5" s="307" t="s">
        <v>0</v>
      </c>
      <c r="G5" s="340" t="s">
        <v>31</v>
      </c>
      <c r="H5" s="340" t="s">
        <v>769</v>
      </c>
      <c r="I5" s="85" t="str">
        <f>'MU14'!F25</f>
        <v>FALCO GENT</v>
      </c>
      <c r="J5" s="85" t="str">
        <f>'MU14'!G25</f>
        <v>BROSE BAMBERG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" customHeight="1" x14ac:dyDescent="0.25">
      <c r="A6" s="308"/>
      <c r="B6" s="352"/>
      <c r="C6" s="352"/>
      <c r="D6" s="394" t="s">
        <v>200</v>
      </c>
      <c r="E6" s="395"/>
      <c r="F6" s="308"/>
      <c r="G6" s="341"/>
      <c r="H6" s="341"/>
      <c r="I6" s="344" t="s">
        <v>200</v>
      </c>
      <c r="J6" s="345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" customHeight="1" x14ac:dyDescent="0.25">
      <c r="A7" s="307" t="s">
        <v>314</v>
      </c>
      <c r="B7" s="351" t="s">
        <v>426</v>
      </c>
      <c r="C7" s="351" t="s">
        <v>243</v>
      </c>
      <c r="D7" s="120" t="str">
        <f>'MU16'!F7</f>
        <v>BAVI VILVOORDE</v>
      </c>
      <c r="E7" s="120" t="str">
        <f>'MU16'!G7</f>
        <v>LEUVEN BEARS</v>
      </c>
      <c r="F7" s="397" t="s">
        <v>242</v>
      </c>
      <c r="G7" s="398"/>
      <c r="H7" s="398"/>
      <c r="I7" s="398"/>
      <c r="J7" s="39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5" customHeight="1" x14ac:dyDescent="0.25">
      <c r="A8" s="308"/>
      <c r="B8" s="352"/>
      <c r="C8" s="352"/>
      <c r="D8" s="394" t="s">
        <v>193</v>
      </c>
      <c r="E8" s="395"/>
      <c r="F8" s="399"/>
      <c r="G8" s="400"/>
      <c r="H8" s="400"/>
      <c r="I8" s="400"/>
      <c r="J8" s="40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" customHeight="1" x14ac:dyDescent="0.25">
      <c r="A9" s="307" t="s">
        <v>315</v>
      </c>
      <c r="B9" s="351" t="s">
        <v>426</v>
      </c>
      <c r="C9" s="351" t="s">
        <v>253</v>
      </c>
      <c r="D9" s="120" t="str">
        <f>'MU16'!F26</f>
        <v>AMON JEUGD GENTSON</v>
      </c>
      <c r="E9" s="120" t="str">
        <f>'MU16'!G26</f>
        <v>LOKOMOTIEF RIJSWIJK</v>
      </c>
      <c r="F9" s="307" t="s">
        <v>315</v>
      </c>
      <c r="G9" s="340" t="s">
        <v>31</v>
      </c>
      <c r="H9" s="340" t="s">
        <v>770</v>
      </c>
      <c r="I9" s="85" t="str">
        <f>'MU14'!F26</f>
        <v>FALCO GENT</v>
      </c>
      <c r="J9" s="85" t="str">
        <f>'MU14'!G26</f>
        <v>BS LEIDEN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" customHeight="1" x14ac:dyDescent="0.25">
      <c r="A10" s="308"/>
      <c r="B10" s="352"/>
      <c r="C10" s="352"/>
      <c r="D10" s="346" t="s">
        <v>200</v>
      </c>
      <c r="E10" s="347"/>
      <c r="F10" s="308"/>
      <c r="G10" s="341"/>
      <c r="H10" s="341"/>
      <c r="I10" s="344" t="s">
        <v>200</v>
      </c>
      <c r="J10" s="345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" customHeight="1" x14ac:dyDescent="0.25">
      <c r="A11" s="307" t="s">
        <v>316</v>
      </c>
      <c r="B11" s="351" t="s">
        <v>426</v>
      </c>
      <c r="C11" s="351" t="s">
        <v>244</v>
      </c>
      <c r="D11" s="120" t="str">
        <f>'MU16'!F8</f>
        <v>BAVI VILVOORDE</v>
      </c>
      <c r="E11" s="120" t="str">
        <f>'MU16'!G8</f>
        <v>ZZ LEIDEN</v>
      </c>
      <c r="F11" s="307" t="s">
        <v>316</v>
      </c>
      <c r="G11" s="320" t="s">
        <v>242</v>
      </c>
      <c r="H11" s="387" t="s">
        <v>179</v>
      </c>
      <c r="I11" s="122" t="str">
        <f>'MU19'!F29</f>
        <v>LOSER A13</v>
      </c>
      <c r="J11" s="122" t="str">
        <f>'MU19'!G29</f>
        <v>LOSER A14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" customHeight="1" x14ac:dyDescent="0.25">
      <c r="A12" s="308"/>
      <c r="B12" s="352"/>
      <c r="C12" s="352"/>
      <c r="D12" s="394" t="s">
        <v>193</v>
      </c>
      <c r="E12" s="395"/>
      <c r="F12" s="308"/>
      <c r="G12" s="321"/>
      <c r="H12" s="387"/>
      <c r="I12" s="313" t="s">
        <v>199</v>
      </c>
      <c r="J12" s="314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" customHeight="1" x14ac:dyDescent="0.25">
      <c r="A13" s="307" t="s">
        <v>312</v>
      </c>
      <c r="B13" s="351" t="s">
        <v>426</v>
      </c>
      <c r="C13" s="351" t="s">
        <v>339</v>
      </c>
      <c r="D13" s="120" t="str">
        <f>'MU16'!F45</f>
        <v>BASKET AT SEA OOSTENDE</v>
      </c>
      <c r="E13" s="120" t="str">
        <f>'MU16'!G45</f>
        <v>ROSTOCK SEAWOLVES</v>
      </c>
      <c r="F13" s="307" t="s">
        <v>312</v>
      </c>
      <c r="G13" s="340" t="s">
        <v>31</v>
      </c>
      <c r="H13" s="340" t="s">
        <v>771</v>
      </c>
      <c r="I13" s="85" t="str">
        <f>'MU14'!F27</f>
        <v>BROSE BAMBERG</v>
      </c>
      <c r="J13" s="85" t="str">
        <f>'MU14'!G27</f>
        <v>BS LEIDEN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" customHeight="1" x14ac:dyDescent="0.25">
      <c r="A14" s="308"/>
      <c r="B14" s="352"/>
      <c r="C14" s="352"/>
      <c r="D14" s="394" t="s">
        <v>204</v>
      </c>
      <c r="E14" s="395"/>
      <c r="F14" s="308"/>
      <c r="G14" s="341"/>
      <c r="H14" s="341"/>
      <c r="I14" s="344" t="s">
        <v>200</v>
      </c>
      <c r="J14" s="345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 customHeight="1" x14ac:dyDescent="0.25">
      <c r="A15" s="307" t="s">
        <v>317</v>
      </c>
      <c r="B15" s="351" t="s">
        <v>426</v>
      </c>
      <c r="C15" s="351" t="s">
        <v>255</v>
      </c>
      <c r="D15" s="120" t="str">
        <f>'MU16'!F31</f>
        <v>FALCO GENT</v>
      </c>
      <c r="E15" s="120" t="str">
        <f>'MU16'!G31</f>
        <v>KANGOEROES MECHELEN</v>
      </c>
      <c r="F15" s="307" t="s">
        <v>317</v>
      </c>
      <c r="G15" s="320" t="s">
        <v>242</v>
      </c>
      <c r="H15" s="320" t="s">
        <v>180</v>
      </c>
      <c r="I15" s="122" t="str">
        <f>'MU19'!F30</f>
        <v>LOSER A15</v>
      </c>
      <c r="J15" s="122" t="str">
        <f>'MU19'!G30</f>
        <v>LOSER A16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" customHeight="1" x14ac:dyDescent="0.25">
      <c r="A16" s="308"/>
      <c r="B16" s="352"/>
      <c r="C16" s="352"/>
      <c r="D16" s="394" t="s">
        <v>201</v>
      </c>
      <c r="E16" s="395"/>
      <c r="F16" s="308"/>
      <c r="G16" s="321"/>
      <c r="H16" s="321"/>
      <c r="I16" s="313" t="s">
        <v>199</v>
      </c>
      <c r="J16" s="314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" customHeight="1" x14ac:dyDescent="0.25">
      <c r="A17" s="307" t="s">
        <v>2</v>
      </c>
      <c r="B17" s="351" t="s">
        <v>426</v>
      </c>
      <c r="C17" s="351" t="s">
        <v>245</v>
      </c>
      <c r="D17" s="120" t="str">
        <f>'MU16'!F9</f>
        <v>LEUVEN BEARS</v>
      </c>
      <c r="E17" s="120" t="str">
        <f>'MU16'!G9</f>
        <v>ZZ LEIDEN</v>
      </c>
      <c r="F17" s="307" t="s">
        <v>2</v>
      </c>
      <c r="G17" s="320" t="s">
        <v>242</v>
      </c>
      <c r="H17" s="320" t="s">
        <v>503</v>
      </c>
      <c r="I17" s="122" t="str">
        <f>'MU19'!F44</f>
        <v>LOSER A25</v>
      </c>
      <c r="J17" s="122" t="str">
        <f>'MU19'!G44</f>
        <v>LOSER A26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" customHeight="1" x14ac:dyDescent="0.25">
      <c r="A18" s="308"/>
      <c r="B18" s="352"/>
      <c r="C18" s="352"/>
      <c r="D18" s="350" t="s">
        <v>193</v>
      </c>
      <c r="E18" s="350"/>
      <c r="F18" s="308"/>
      <c r="G18" s="321"/>
      <c r="H18" s="321"/>
      <c r="I18" s="313" t="s">
        <v>200</v>
      </c>
      <c r="J18" s="314"/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" customHeight="1" x14ac:dyDescent="0.25">
      <c r="A19" s="307" t="s">
        <v>237</v>
      </c>
      <c r="B19" s="351" t="s">
        <v>426</v>
      </c>
      <c r="C19" s="351" t="s">
        <v>257</v>
      </c>
      <c r="D19" s="120" t="str">
        <f>'MU16'!F33</f>
        <v>KANGOEROES MECHELEN</v>
      </c>
      <c r="E19" s="120" t="str">
        <f>'MU16'!G33</f>
        <v>HEROES DEN BOSCH</v>
      </c>
      <c r="F19" s="307" t="s">
        <v>237</v>
      </c>
      <c r="G19" s="320" t="s">
        <v>242</v>
      </c>
      <c r="H19" s="320" t="s">
        <v>504</v>
      </c>
      <c r="I19" s="122" t="str">
        <f>'MU19'!F45</f>
        <v>LOSER A27</v>
      </c>
      <c r="J19" s="122" t="str">
        <f>'MU19'!G45</f>
        <v>LOSER A28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" customHeight="1" x14ac:dyDescent="0.25">
      <c r="A20" s="308"/>
      <c r="B20" s="352"/>
      <c r="C20" s="352"/>
      <c r="D20" s="394" t="s">
        <v>201</v>
      </c>
      <c r="E20" s="395"/>
      <c r="F20" s="308"/>
      <c r="G20" s="321"/>
      <c r="H20" s="321"/>
      <c r="I20" s="313" t="s">
        <v>200</v>
      </c>
      <c r="J20" s="314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" customHeight="1" x14ac:dyDescent="0.25">
      <c r="A21" s="391" t="s">
        <v>515</v>
      </c>
      <c r="B21" s="391"/>
      <c r="C21" s="391"/>
      <c r="D21" s="391"/>
      <c r="E21" s="391"/>
      <c r="F21" s="391"/>
      <c r="G21" s="391"/>
      <c r="H21" s="391"/>
      <c r="I21" s="391"/>
      <c r="J21" s="391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5" customHeight="1" x14ac:dyDescent="0.25">
      <c r="A22" s="16"/>
      <c r="B22" s="389" t="s">
        <v>33</v>
      </c>
      <c r="C22" s="389"/>
      <c r="D22" s="389"/>
      <c r="E22" s="390"/>
      <c r="F22" s="388" t="s">
        <v>34</v>
      </c>
      <c r="G22" s="389"/>
      <c r="H22" s="389"/>
      <c r="I22" s="389"/>
      <c r="J22" s="390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" customHeight="1" x14ac:dyDescent="0.25">
      <c r="A23" s="307" t="s">
        <v>0</v>
      </c>
      <c r="B23" s="351" t="s">
        <v>426</v>
      </c>
      <c r="C23" s="351" t="s">
        <v>347</v>
      </c>
      <c r="D23" s="120" t="str">
        <f>'MU16'!F67</f>
        <v>2ND GROUP A</v>
      </c>
      <c r="E23" s="120" t="str">
        <f>'MU16'!G67</f>
        <v>2ND GROUP B</v>
      </c>
      <c r="F23" s="307" t="s">
        <v>0</v>
      </c>
      <c r="G23" s="351" t="s">
        <v>426</v>
      </c>
      <c r="H23" s="351" t="s">
        <v>348</v>
      </c>
      <c r="I23" s="120" t="str">
        <f>'MU16'!F68</f>
        <v>2ND GROUP C</v>
      </c>
      <c r="J23" s="120" t="str">
        <f>'MU16'!G68</f>
        <v>2ND GROUP D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5" customHeight="1" x14ac:dyDescent="0.25">
      <c r="A24" s="308"/>
      <c r="B24" s="352"/>
      <c r="C24" s="352"/>
      <c r="D24" s="394" t="s">
        <v>519</v>
      </c>
      <c r="E24" s="395"/>
      <c r="F24" s="308"/>
      <c r="G24" s="352"/>
      <c r="H24" s="352"/>
      <c r="I24" s="394" t="s">
        <v>519</v>
      </c>
      <c r="J24" s="395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" customHeight="1" x14ac:dyDescent="0.25">
      <c r="A25" s="307" t="s">
        <v>314</v>
      </c>
      <c r="B25" s="351" t="s">
        <v>426</v>
      </c>
      <c r="C25" s="351" t="s">
        <v>351</v>
      </c>
      <c r="D25" s="120" t="str">
        <f>'MU16'!F75</f>
        <v>1ST GROUP A</v>
      </c>
      <c r="E25" s="120" t="str">
        <f>'MU16'!G75</f>
        <v>1ST GROUP B</v>
      </c>
      <c r="F25" s="307" t="s">
        <v>314</v>
      </c>
      <c r="G25" s="351" t="s">
        <v>426</v>
      </c>
      <c r="H25" s="351" t="s">
        <v>352</v>
      </c>
      <c r="I25" s="120" t="str">
        <f>'MU16'!F76</f>
        <v>1ST GROUP C</v>
      </c>
      <c r="J25" s="120" t="str">
        <f>'MU16'!G76</f>
        <v>1ST GROUP D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5" customHeight="1" x14ac:dyDescent="0.25">
      <c r="A26" s="308"/>
      <c r="B26" s="352"/>
      <c r="C26" s="352"/>
      <c r="D26" s="394" t="s">
        <v>422</v>
      </c>
      <c r="E26" s="395"/>
      <c r="F26" s="308"/>
      <c r="G26" s="352"/>
      <c r="H26" s="352"/>
      <c r="I26" s="394" t="s">
        <v>422</v>
      </c>
      <c r="J26" s="395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5" customHeight="1" x14ac:dyDescent="0.25">
      <c r="A27" s="307" t="s">
        <v>315</v>
      </c>
      <c r="B27" s="351" t="s">
        <v>426</v>
      </c>
      <c r="C27" s="351" t="s">
        <v>353</v>
      </c>
      <c r="D27" s="120" t="str">
        <f>'MU16'!F77</f>
        <v>1ST GROUP E</v>
      </c>
      <c r="E27" s="120" t="str">
        <f>'MU16'!G77</f>
        <v>1ST GROUP F</v>
      </c>
      <c r="F27" s="307" t="s">
        <v>315</v>
      </c>
      <c r="G27" s="351" t="s">
        <v>426</v>
      </c>
      <c r="H27" s="351" t="s">
        <v>354</v>
      </c>
      <c r="I27" s="120" t="str">
        <f>'MU16'!F78</f>
        <v>1ST GROUP G</v>
      </c>
      <c r="J27" s="120" t="str">
        <f>'MU16'!G78</f>
        <v>1ST GROUP H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5" customHeight="1" x14ac:dyDescent="0.25">
      <c r="A28" s="308"/>
      <c r="B28" s="352"/>
      <c r="C28" s="352"/>
      <c r="D28" s="394" t="s">
        <v>422</v>
      </c>
      <c r="E28" s="395"/>
      <c r="F28" s="308"/>
      <c r="G28" s="352"/>
      <c r="H28" s="352"/>
      <c r="I28" s="394" t="s">
        <v>422</v>
      </c>
      <c r="J28" s="395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5" customHeight="1" x14ac:dyDescent="0.25">
      <c r="A29" s="307" t="s">
        <v>316</v>
      </c>
      <c r="B29" s="351" t="s">
        <v>426</v>
      </c>
      <c r="C29" s="351" t="s">
        <v>361</v>
      </c>
      <c r="D29" s="120" t="str">
        <f>'MU16'!F105</f>
        <v>WINNER C29</v>
      </c>
      <c r="E29" s="120" t="str">
        <f>'MU16'!G105</f>
        <v>WINNER C30</v>
      </c>
      <c r="F29" s="307" t="s">
        <v>316</v>
      </c>
      <c r="G29" s="351" t="s">
        <v>426</v>
      </c>
      <c r="H29" s="351" t="s">
        <v>359</v>
      </c>
      <c r="I29" s="120" t="str">
        <f>'MU16'!F99</f>
        <v>LOSER C29</v>
      </c>
      <c r="J29" s="120" t="str">
        <f>'MU16'!G99</f>
        <v>LOSER C30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5" customHeight="1" x14ac:dyDescent="0.25">
      <c r="A30" s="308"/>
      <c r="B30" s="352"/>
      <c r="C30" s="352"/>
      <c r="D30" s="394" t="s">
        <v>285</v>
      </c>
      <c r="E30" s="395"/>
      <c r="F30" s="308"/>
      <c r="G30" s="352"/>
      <c r="H30" s="352"/>
      <c r="I30" s="394" t="s">
        <v>333</v>
      </c>
      <c r="J30" s="395"/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5" customHeight="1" x14ac:dyDescent="0.25">
      <c r="A31" s="307" t="s">
        <v>312</v>
      </c>
      <c r="B31" s="351" t="s">
        <v>426</v>
      </c>
      <c r="C31" s="351" t="s">
        <v>363</v>
      </c>
      <c r="D31" s="120" t="str">
        <f>'MU16'!F111</f>
        <v>LOSER C33</v>
      </c>
      <c r="E31" s="120" t="str">
        <f>'MU16'!G111</f>
        <v>LOSER C34</v>
      </c>
      <c r="F31" s="307" t="s">
        <v>312</v>
      </c>
      <c r="G31" s="320" t="s">
        <v>242</v>
      </c>
      <c r="H31" s="387" t="s">
        <v>646</v>
      </c>
      <c r="I31" s="122" t="str">
        <f>'MU19'!F59</f>
        <v>LOSER A33</v>
      </c>
      <c r="J31" s="122" t="str">
        <f>'MU19'!G59</f>
        <v>WINNER A21</v>
      </c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5" customHeight="1" x14ac:dyDescent="0.25">
      <c r="A32" s="308"/>
      <c r="B32" s="352"/>
      <c r="C32" s="352"/>
      <c r="D32" s="394" t="s">
        <v>284</v>
      </c>
      <c r="E32" s="395"/>
      <c r="F32" s="308"/>
      <c r="G32" s="321"/>
      <c r="H32" s="387"/>
      <c r="I32" s="313" t="s">
        <v>523</v>
      </c>
      <c r="J32" s="314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5" customHeight="1" x14ac:dyDescent="0.25">
      <c r="A33" s="307" t="s">
        <v>317</v>
      </c>
      <c r="B33" s="351" t="s">
        <v>426</v>
      </c>
      <c r="C33" s="351" t="s">
        <v>436</v>
      </c>
      <c r="D33" s="120" t="str">
        <f>'MU16'!F117</f>
        <v>WINNER C33</v>
      </c>
      <c r="E33" s="120" t="str">
        <f>'MU16'!G117</f>
        <v>WINNER C34</v>
      </c>
      <c r="F33" s="307" t="s">
        <v>317</v>
      </c>
      <c r="G33" s="351" t="s">
        <v>426</v>
      </c>
      <c r="H33" s="351" t="s">
        <v>435</v>
      </c>
      <c r="I33" s="20" t="str">
        <f>'MU16'!F112</f>
        <v>LOSER C35</v>
      </c>
      <c r="J33" s="20" t="str">
        <f>'MU16'!G112</f>
        <v>LOSER C36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5" customHeight="1" x14ac:dyDescent="0.25">
      <c r="A34" s="308"/>
      <c r="B34" s="352"/>
      <c r="C34" s="352"/>
      <c r="D34" s="394" t="s">
        <v>283</v>
      </c>
      <c r="E34" s="395"/>
      <c r="F34" s="308"/>
      <c r="G34" s="352"/>
      <c r="H34" s="352"/>
      <c r="I34" s="394" t="s">
        <v>284</v>
      </c>
      <c r="J34" s="395"/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5" customHeight="1" x14ac:dyDescent="0.25">
      <c r="A35" s="307" t="s">
        <v>2</v>
      </c>
      <c r="B35" s="320" t="s">
        <v>242</v>
      </c>
      <c r="C35" s="320" t="s">
        <v>648</v>
      </c>
      <c r="D35" s="122" t="str">
        <f>'MU19'!F64</f>
        <v>LOSER A34</v>
      </c>
      <c r="E35" s="122" t="str">
        <f>'MU19'!G64</f>
        <v>WINNER A22</v>
      </c>
      <c r="F35" s="307" t="s">
        <v>2</v>
      </c>
      <c r="G35" s="320" t="s">
        <v>242</v>
      </c>
      <c r="H35" s="320" t="s">
        <v>650</v>
      </c>
      <c r="I35" s="122" t="str">
        <f>'MU19'!F69</f>
        <v>4TH GROUP B</v>
      </c>
      <c r="J35" s="122" t="str">
        <f>'MU19'!G69</f>
        <v>LOSER A35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5" customHeight="1" x14ac:dyDescent="0.25">
      <c r="A36" s="308"/>
      <c r="B36" s="321"/>
      <c r="C36" s="321"/>
      <c r="D36" s="313" t="s">
        <v>522</v>
      </c>
      <c r="E36" s="314"/>
      <c r="F36" s="308"/>
      <c r="G36" s="321"/>
      <c r="H36" s="321"/>
      <c r="I36" s="313" t="s">
        <v>333</v>
      </c>
      <c r="J36" s="314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5" customHeight="1" x14ac:dyDescent="0.25">
      <c r="A37" s="307" t="s">
        <v>237</v>
      </c>
      <c r="B37" s="351" t="s">
        <v>426</v>
      </c>
      <c r="C37" s="351" t="s">
        <v>433</v>
      </c>
      <c r="D37" s="120" t="str">
        <f>'MU16'!F118</f>
        <v>WINNER C35</v>
      </c>
      <c r="E37" s="120" t="str">
        <f>'MU16'!G118</f>
        <v>WINNER C36</v>
      </c>
      <c r="F37" s="307" t="s">
        <v>237</v>
      </c>
      <c r="G37" s="320" t="s">
        <v>242</v>
      </c>
      <c r="H37" s="320" t="s">
        <v>652</v>
      </c>
      <c r="I37" s="122" t="str">
        <f>'MU19'!F74</f>
        <v>3RD GROUP B</v>
      </c>
      <c r="J37" s="122" t="str">
        <f>'MU19'!G74</f>
        <v>WINNER A35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15" customHeight="1" x14ac:dyDescent="0.25">
      <c r="A38" s="308"/>
      <c r="B38" s="352"/>
      <c r="C38" s="352"/>
      <c r="D38" s="394" t="s">
        <v>283</v>
      </c>
      <c r="E38" s="395"/>
      <c r="F38" s="308"/>
      <c r="G38" s="321"/>
      <c r="H38" s="321"/>
      <c r="I38" s="313" t="s">
        <v>285</v>
      </c>
      <c r="J38" s="314"/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5" customHeight="1" x14ac:dyDescent="0.25">
      <c r="A39" s="391" t="s">
        <v>524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5" customHeight="1" x14ac:dyDescent="0.25">
      <c r="A40" s="391" t="s">
        <v>33</v>
      </c>
      <c r="B40" s="391"/>
      <c r="C40" s="391"/>
      <c r="D40" s="391"/>
      <c r="E40" s="391"/>
      <c r="F40" s="388" t="s">
        <v>34</v>
      </c>
      <c r="G40" s="389"/>
      <c r="H40" s="389"/>
      <c r="I40" s="389"/>
      <c r="J40" s="390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5" customHeight="1" x14ac:dyDescent="0.25">
      <c r="A41" s="396" t="s">
        <v>0</v>
      </c>
      <c r="B41" s="320" t="s">
        <v>242</v>
      </c>
      <c r="C41" s="387" t="s">
        <v>657</v>
      </c>
      <c r="D41" s="122" t="str">
        <f>'MU19'!F91</f>
        <v>LOSER A37</v>
      </c>
      <c r="E41" s="122" t="str">
        <f>'MU19'!G91</f>
        <v>LOSER A38</v>
      </c>
      <c r="F41" s="396" t="s">
        <v>0</v>
      </c>
      <c r="G41" s="320" t="s">
        <v>242</v>
      </c>
      <c r="H41" s="387" t="s">
        <v>658</v>
      </c>
      <c r="I41" s="122" t="str">
        <f>'MU19'!F95</f>
        <v>WINNER A37</v>
      </c>
      <c r="J41" s="122" t="str">
        <f>'MU19'!G95</f>
        <v>WINNER A38</v>
      </c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5" customHeight="1" x14ac:dyDescent="0.25">
      <c r="A42" s="308"/>
      <c r="B42" s="321"/>
      <c r="C42" s="387"/>
      <c r="D42" s="313" t="s">
        <v>526</v>
      </c>
      <c r="E42" s="314"/>
      <c r="F42" s="308"/>
      <c r="G42" s="321"/>
      <c r="H42" s="387"/>
      <c r="I42" s="313" t="s">
        <v>423</v>
      </c>
      <c r="J42" s="314"/>
      <c r="K42" s="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15" customHeight="1" x14ac:dyDescent="0.25">
      <c r="A43" s="307" t="s">
        <v>314</v>
      </c>
      <c r="B43" s="320" t="s">
        <v>242</v>
      </c>
      <c r="C43" s="320" t="s">
        <v>659</v>
      </c>
      <c r="D43" s="122" t="str">
        <f>'MU19'!F99</f>
        <v>LOSER A39</v>
      </c>
      <c r="E43" s="122" t="str">
        <f>'MU19'!G99</f>
        <v>LOSER A40</v>
      </c>
      <c r="F43" s="307" t="s">
        <v>314</v>
      </c>
      <c r="G43" s="320" t="s">
        <v>242</v>
      </c>
      <c r="H43" s="320" t="s">
        <v>660</v>
      </c>
      <c r="I43" s="122" t="str">
        <f>'MU19'!F103</f>
        <v>WINNER A39</v>
      </c>
      <c r="J43" s="122" t="str">
        <f>'MU19'!G103</f>
        <v>WINNER A40</v>
      </c>
      <c r="K43" s="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5" customHeight="1" x14ac:dyDescent="0.25">
      <c r="A44" s="308"/>
      <c r="B44" s="321"/>
      <c r="C44" s="321"/>
      <c r="D44" s="313" t="s">
        <v>432</v>
      </c>
      <c r="E44" s="314"/>
      <c r="F44" s="308"/>
      <c r="G44" s="321"/>
      <c r="H44" s="321"/>
      <c r="I44" s="313" t="s">
        <v>397</v>
      </c>
      <c r="J44" s="314"/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5" customHeight="1" x14ac:dyDescent="0.25">
      <c r="A45" s="307" t="s">
        <v>315</v>
      </c>
      <c r="B45" s="320" t="s">
        <v>242</v>
      </c>
      <c r="C45" s="320" t="s">
        <v>661</v>
      </c>
      <c r="D45" s="122" t="str">
        <f>'MU19'!F107</f>
        <v>LOSER A41</v>
      </c>
      <c r="E45" s="122" t="str">
        <f>'MU19'!G107</f>
        <v>LOSER A42</v>
      </c>
      <c r="F45" s="307" t="s">
        <v>315</v>
      </c>
      <c r="G45" s="320" t="s">
        <v>242</v>
      </c>
      <c r="H45" s="320" t="s">
        <v>662</v>
      </c>
      <c r="I45" s="122" t="str">
        <f>'MU19'!F111</f>
        <v>WINNER A41</v>
      </c>
      <c r="J45" s="122" t="str">
        <f>'MU19'!G111</f>
        <v>WINNER A42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5" customHeight="1" x14ac:dyDescent="0.25">
      <c r="A46" s="308"/>
      <c r="B46" s="321"/>
      <c r="C46" s="321"/>
      <c r="D46" s="313" t="s">
        <v>396</v>
      </c>
      <c r="E46" s="314"/>
      <c r="F46" s="308"/>
      <c r="G46" s="321"/>
      <c r="H46" s="321"/>
      <c r="I46" s="313" t="s">
        <v>395</v>
      </c>
      <c r="J46" s="314"/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5" customHeight="1" x14ac:dyDescent="0.25">
      <c r="A47" s="307" t="s">
        <v>316</v>
      </c>
      <c r="B47" s="320" t="s">
        <v>242</v>
      </c>
      <c r="C47" s="320" t="s">
        <v>663</v>
      </c>
      <c r="D47" s="122" t="str">
        <f>'MU19'!F115</f>
        <v>LOSER A43</v>
      </c>
      <c r="E47" s="122" t="str">
        <f>'MU19'!G115</f>
        <v>LOSER A44</v>
      </c>
      <c r="F47" s="307" t="s">
        <v>316</v>
      </c>
      <c r="G47" s="320" t="s">
        <v>242</v>
      </c>
      <c r="H47" s="320" t="s">
        <v>868</v>
      </c>
      <c r="I47" s="122" t="str">
        <f>'MU19'!F119</f>
        <v>WINNER A43</v>
      </c>
      <c r="J47" s="122" t="str">
        <f>'MU19'!G119</f>
        <v>WINNER A44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5" customHeight="1" x14ac:dyDescent="0.25">
      <c r="A48" s="308"/>
      <c r="B48" s="321"/>
      <c r="C48" s="321"/>
      <c r="D48" s="313" t="s">
        <v>394</v>
      </c>
      <c r="E48" s="314"/>
      <c r="F48" s="308"/>
      <c r="G48" s="321"/>
      <c r="H48" s="321"/>
      <c r="I48" s="313" t="s">
        <v>393</v>
      </c>
      <c r="J48" s="3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10" s="9" customFormat="1" x14ac:dyDescent="0.25">
      <c r="A49" s="10"/>
      <c r="B49" s="10"/>
      <c r="C49" s="10"/>
      <c r="D49" s="185"/>
      <c r="E49" s="185"/>
      <c r="F49" s="10"/>
      <c r="G49" s="10"/>
      <c r="H49" s="14"/>
      <c r="I49" s="186"/>
      <c r="J49" s="185"/>
    </row>
    <row r="50" spans="1:10" s="9" customFormat="1" x14ac:dyDescent="0.25">
      <c r="A50" s="10"/>
      <c r="B50" s="10"/>
      <c r="C50" s="10"/>
      <c r="D50" s="185"/>
      <c r="E50" s="185"/>
      <c r="F50" s="10"/>
      <c r="G50" s="10"/>
      <c r="H50" s="14"/>
      <c r="I50" s="186"/>
      <c r="J50" s="185"/>
    </row>
    <row r="51" spans="1:10" s="9" customFormat="1" x14ac:dyDescent="0.25">
      <c r="A51" s="10"/>
      <c r="B51" s="10"/>
      <c r="C51" s="10"/>
      <c r="D51" s="185"/>
      <c r="E51" s="185"/>
      <c r="F51" s="10"/>
      <c r="G51" s="10"/>
      <c r="H51" s="14"/>
      <c r="I51" s="186"/>
      <c r="J51" s="185"/>
    </row>
    <row r="52" spans="1:10" s="9" customFormat="1" x14ac:dyDescent="0.25">
      <c r="A52" s="10"/>
      <c r="B52" s="10"/>
      <c r="C52" s="10"/>
      <c r="D52" s="185"/>
      <c r="E52" s="185"/>
      <c r="F52" s="10"/>
      <c r="G52" s="10"/>
      <c r="H52" s="14"/>
      <c r="I52" s="186"/>
      <c r="J52" s="185"/>
    </row>
    <row r="53" spans="1:10" s="9" customFormat="1" x14ac:dyDescent="0.25">
      <c r="A53" s="10"/>
      <c r="B53" s="10"/>
      <c r="C53" s="10"/>
      <c r="D53" s="185"/>
      <c r="E53" s="185"/>
      <c r="F53" s="10"/>
      <c r="G53" s="10"/>
      <c r="H53" s="14"/>
      <c r="I53" s="186"/>
      <c r="J53" s="185"/>
    </row>
    <row r="54" spans="1:10" s="9" customFormat="1" x14ac:dyDescent="0.25">
      <c r="A54" s="10"/>
      <c r="B54" s="10"/>
      <c r="C54" s="10"/>
      <c r="D54" s="185"/>
      <c r="E54" s="185"/>
      <c r="F54" s="10"/>
      <c r="G54" s="10"/>
      <c r="H54" s="14"/>
      <c r="I54" s="186"/>
      <c r="J54" s="185"/>
    </row>
    <row r="55" spans="1:10" s="9" customFormat="1" x14ac:dyDescent="0.25">
      <c r="A55" s="10"/>
      <c r="B55" s="10"/>
      <c r="C55" s="10"/>
      <c r="D55" s="185"/>
      <c r="E55" s="185"/>
      <c r="F55" s="10"/>
      <c r="G55" s="10"/>
      <c r="H55" s="14"/>
      <c r="I55" s="186"/>
      <c r="J55" s="185"/>
    </row>
    <row r="56" spans="1:10" s="9" customFormat="1" x14ac:dyDescent="0.25">
      <c r="A56" s="10"/>
      <c r="B56" s="10"/>
      <c r="C56" s="10"/>
      <c r="D56" s="185"/>
      <c r="E56" s="185"/>
      <c r="F56" s="10"/>
      <c r="G56" s="10"/>
      <c r="H56" s="14"/>
      <c r="I56" s="186"/>
      <c r="J56" s="185"/>
    </row>
    <row r="57" spans="1:10" s="9" customFormat="1" x14ac:dyDescent="0.25">
      <c r="A57" s="10"/>
      <c r="B57" s="10"/>
      <c r="C57" s="10"/>
      <c r="D57" s="185"/>
      <c r="E57" s="185"/>
      <c r="F57" s="10"/>
      <c r="G57" s="10"/>
      <c r="H57" s="14"/>
      <c r="I57" s="186"/>
      <c r="J57" s="185"/>
    </row>
    <row r="58" spans="1:10" s="9" customFormat="1" x14ac:dyDescent="0.25">
      <c r="A58" s="10"/>
      <c r="B58" s="10"/>
      <c r="C58" s="10"/>
      <c r="D58" s="185"/>
      <c r="E58" s="185"/>
      <c r="F58" s="10"/>
      <c r="G58" s="10"/>
      <c r="H58" s="14"/>
      <c r="I58" s="186"/>
      <c r="J58" s="185"/>
    </row>
    <row r="59" spans="1:10" s="9" customFormat="1" x14ac:dyDescent="0.25">
      <c r="A59" s="10"/>
      <c r="B59" s="10"/>
      <c r="C59" s="10"/>
      <c r="D59" s="185"/>
      <c r="E59" s="185"/>
      <c r="F59" s="10"/>
      <c r="G59" s="10"/>
      <c r="H59" s="14"/>
      <c r="I59" s="186"/>
      <c r="J59" s="185"/>
    </row>
    <row r="60" spans="1:10" s="9" customFormat="1" x14ac:dyDescent="0.25">
      <c r="A60" s="10"/>
      <c r="B60" s="10"/>
      <c r="C60" s="10"/>
      <c r="D60" s="185"/>
      <c r="E60" s="185"/>
      <c r="F60" s="10"/>
      <c r="G60" s="10"/>
      <c r="H60" s="14"/>
      <c r="I60" s="186"/>
      <c r="J60" s="185"/>
    </row>
    <row r="61" spans="1:10" s="9" customFormat="1" x14ac:dyDescent="0.25">
      <c r="A61" s="10"/>
      <c r="B61" s="10"/>
      <c r="C61" s="10"/>
      <c r="D61" s="185"/>
      <c r="E61" s="185"/>
      <c r="F61" s="10"/>
      <c r="G61" s="10"/>
      <c r="H61" s="14"/>
      <c r="I61" s="186"/>
      <c r="J61" s="185"/>
    </row>
    <row r="62" spans="1:10" s="9" customFormat="1" x14ac:dyDescent="0.25">
      <c r="A62" s="10"/>
      <c r="B62" s="10"/>
      <c r="C62" s="10"/>
      <c r="D62" s="185"/>
      <c r="E62" s="185"/>
      <c r="F62" s="10"/>
      <c r="G62" s="10"/>
      <c r="H62" s="14"/>
      <c r="I62" s="186"/>
      <c r="J62" s="185"/>
    </row>
    <row r="63" spans="1:10" s="9" customFormat="1" x14ac:dyDescent="0.25">
      <c r="A63" s="10"/>
      <c r="B63" s="10"/>
      <c r="C63" s="10"/>
      <c r="D63" s="185"/>
      <c r="E63" s="185"/>
      <c r="F63" s="10"/>
      <c r="G63" s="10"/>
      <c r="H63" s="14"/>
      <c r="I63" s="186"/>
      <c r="J63" s="185"/>
    </row>
    <row r="64" spans="1:10" s="9" customFormat="1" x14ac:dyDescent="0.25">
      <c r="A64" s="10"/>
      <c r="B64" s="10"/>
      <c r="C64" s="10"/>
      <c r="D64" s="185"/>
      <c r="E64" s="185"/>
      <c r="F64" s="10"/>
      <c r="G64" s="10"/>
      <c r="H64" s="14"/>
      <c r="I64" s="186"/>
      <c r="J64" s="185"/>
    </row>
    <row r="65" spans="1:10" s="9" customFormat="1" x14ac:dyDescent="0.25">
      <c r="A65" s="10"/>
      <c r="B65" s="10"/>
      <c r="C65" s="10"/>
      <c r="D65" s="185"/>
      <c r="E65" s="185"/>
      <c r="F65" s="10"/>
      <c r="G65" s="10"/>
      <c r="H65" s="14"/>
      <c r="I65" s="186"/>
      <c r="J65" s="185"/>
    </row>
    <row r="66" spans="1:10" s="9" customFormat="1" x14ac:dyDescent="0.25">
      <c r="A66" s="10"/>
      <c r="B66" s="10"/>
      <c r="C66" s="10"/>
      <c r="D66" s="185"/>
      <c r="E66" s="185"/>
      <c r="F66" s="10"/>
      <c r="G66" s="10"/>
      <c r="H66" s="14"/>
      <c r="I66" s="186"/>
      <c r="J66" s="185"/>
    </row>
    <row r="67" spans="1:10" s="9" customFormat="1" x14ac:dyDescent="0.25">
      <c r="A67" s="10"/>
      <c r="B67" s="10"/>
      <c r="C67" s="10"/>
      <c r="D67" s="185"/>
      <c r="E67" s="185"/>
      <c r="F67" s="10"/>
      <c r="G67" s="10"/>
      <c r="H67" s="14"/>
      <c r="I67" s="186"/>
      <c r="J67" s="185"/>
    </row>
    <row r="68" spans="1:10" s="9" customFormat="1" x14ac:dyDescent="0.25">
      <c r="A68" s="10"/>
      <c r="B68" s="10"/>
      <c r="C68" s="10"/>
      <c r="D68" s="185"/>
      <c r="E68" s="185"/>
      <c r="F68" s="10"/>
      <c r="G68" s="10"/>
      <c r="H68" s="14"/>
      <c r="I68" s="186"/>
      <c r="J68" s="185"/>
    </row>
    <row r="69" spans="1:10" s="9" customFormat="1" x14ac:dyDescent="0.25">
      <c r="A69" s="10"/>
      <c r="B69" s="10"/>
      <c r="C69" s="10"/>
      <c r="D69" s="185"/>
      <c r="E69" s="185"/>
      <c r="F69" s="10"/>
      <c r="G69" s="10"/>
      <c r="H69" s="14"/>
      <c r="I69" s="186"/>
      <c r="J69" s="185"/>
    </row>
    <row r="70" spans="1:10" s="9" customFormat="1" x14ac:dyDescent="0.25">
      <c r="A70" s="10"/>
      <c r="B70" s="10"/>
      <c r="C70" s="10"/>
      <c r="D70" s="185"/>
      <c r="E70" s="185"/>
      <c r="F70" s="10"/>
      <c r="G70" s="10"/>
      <c r="H70" s="14"/>
      <c r="I70" s="186"/>
      <c r="J70" s="185"/>
    </row>
    <row r="71" spans="1:10" s="9" customFormat="1" x14ac:dyDescent="0.25">
      <c r="A71" s="10"/>
      <c r="B71" s="10"/>
      <c r="C71" s="10"/>
      <c r="D71" s="185"/>
      <c r="E71" s="185"/>
      <c r="F71" s="10"/>
      <c r="G71" s="10"/>
      <c r="H71" s="14"/>
      <c r="I71" s="186"/>
      <c r="J71" s="185"/>
    </row>
    <row r="72" spans="1:10" s="9" customFormat="1" x14ac:dyDescent="0.25">
      <c r="A72" s="10"/>
      <c r="B72" s="10"/>
      <c r="C72" s="10"/>
      <c r="D72" s="185"/>
      <c r="E72" s="185"/>
      <c r="F72" s="10"/>
      <c r="G72" s="10"/>
      <c r="H72" s="14"/>
      <c r="I72" s="186"/>
      <c r="J72" s="185"/>
    </row>
    <row r="73" spans="1:10" s="9" customFormat="1" x14ac:dyDescent="0.25">
      <c r="A73" s="10"/>
      <c r="B73" s="10"/>
      <c r="C73" s="10"/>
      <c r="D73" s="185"/>
      <c r="E73" s="185"/>
      <c r="F73" s="10"/>
      <c r="G73" s="10"/>
      <c r="H73" s="14"/>
      <c r="I73" s="186"/>
      <c r="J73" s="185"/>
    </row>
  </sheetData>
  <mergeCells count="167">
    <mergeCell ref="F7:J8"/>
    <mergeCell ref="G13:G14"/>
    <mergeCell ref="H13:H14"/>
    <mergeCell ref="I14:J14"/>
    <mergeCell ref="I42:J42"/>
    <mergeCell ref="G41:G42"/>
    <mergeCell ref="H41:H42"/>
    <mergeCell ref="I26:J26"/>
    <mergeCell ref="I30:J30"/>
    <mergeCell ref="G35:G36"/>
    <mergeCell ref="G31:G32"/>
    <mergeCell ref="H31:H32"/>
    <mergeCell ref="I32:J32"/>
    <mergeCell ref="I24:J24"/>
    <mergeCell ref="I28:J28"/>
    <mergeCell ref="I12:J12"/>
    <mergeCell ref="G11:G12"/>
    <mergeCell ref="F13:F14"/>
    <mergeCell ref="F11:F12"/>
    <mergeCell ref="H11:H12"/>
    <mergeCell ref="F41:F42"/>
    <mergeCell ref="F25:F26"/>
    <mergeCell ref="F15:F16"/>
    <mergeCell ref="D26:E26"/>
    <mergeCell ref="I38:J38"/>
    <mergeCell ref="H25:H26"/>
    <mergeCell ref="D18:E18"/>
    <mergeCell ref="F47:F48"/>
    <mergeCell ref="G47:G48"/>
    <mergeCell ref="H47:H48"/>
    <mergeCell ref="I48:J48"/>
    <mergeCell ref="C27:C28"/>
    <mergeCell ref="C29:C30"/>
    <mergeCell ref="C31:C32"/>
    <mergeCell ref="H29:H30"/>
    <mergeCell ref="H35:H36"/>
    <mergeCell ref="I20:J20"/>
    <mergeCell ref="H19:H20"/>
    <mergeCell ref="I18:J18"/>
    <mergeCell ref="F19:F20"/>
    <mergeCell ref="H17:H18"/>
    <mergeCell ref="F22:J22"/>
    <mergeCell ref="H33:H34"/>
    <mergeCell ref="F23:F24"/>
    <mergeCell ref="G19:G20"/>
    <mergeCell ref="H27:H28"/>
    <mergeCell ref="B22:E22"/>
    <mergeCell ref="B23:B24"/>
    <mergeCell ref="I46:J46"/>
    <mergeCell ref="I44:J44"/>
    <mergeCell ref="B19:B20"/>
    <mergeCell ref="D30:E30"/>
    <mergeCell ref="G33:G34"/>
    <mergeCell ref="D34:E34"/>
    <mergeCell ref="H23:H24"/>
    <mergeCell ref="B45:B46"/>
    <mergeCell ref="A40:E40"/>
    <mergeCell ref="D42:E42"/>
    <mergeCell ref="G23:G24"/>
    <mergeCell ref="A31:A32"/>
    <mergeCell ref="B33:B34"/>
    <mergeCell ref="I36:J36"/>
    <mergeCell ref="F33:F34"/>
    <mergeCell ref="A35:A36"/>
    <mergeCell ref="F35:F36"/>
    <mergeCell ref="F37:F38"/>
    <mergeCell ref="A19:A20"/>
    <mergeCell ref="H45:H46"/>
    <mergeCell ref="C41:C42"/>
    <mergeCell ref="C43:C44"/>
    <mergeCell ref="G29:G30"/>
    <mergeCell ref="A45:A46"/>
    <mergeCell ref="A9:A10"/>
    <mergeCell ref="A11:A12"/>
    <mergeCell ref="A13:A14"/>
    <mergeCell ref="B5:B6"/>
    <mergeCell ref="F9:F10"/>
    <mergeCell ref="B7:B8"/>
    <mergeCell ref="D6:E6"/>
    <mergeCell ref="G15:G16"/>
    <mergeCell ref="A21:J21"/>
    <mergeCell ref="G9:G10"/>
    <mergeCell ref="H9:H10"/>
    <mergeCell ref="H5:H6"/>
    <mergeCell ref="F17:F18"/>
    <mergeCell ref="A15:A16"/>
    <mergeCell ref="C19:C20"/>
    <mergeCell ref="C15:C16"/>
    <mergeCell ref="D20:E20"/>
    <mergeCell ref="B17:B18"/>
    <mergeCell ref="C9:C10"/>
    <mergeCell ref="C11:C12"/>
    <mergeCell ref="B15:B16"/>
    <mergeCell ref="I16:J16"/>
    <mergeCell ref="H15:H16"/>
    <mergeCell ref="E1:J1"/>
    <mergeCell ref="B4:E4"/>
    <mergeCell ref="A17:A18"/>
    <mergeCell ref="F4:J4"/>
    <mergeCell ref="I10:J10"/>
    <mergeCell ref="I6:J6"/>
    <mergeCell ref="D8:E8"/>
    <mergeCell ref="F5:F6"/>
    <mergeCell ref="C5:C6"/>
    <mergeCell ref="C7:C8"/>
    <mergeCell ref="G5:G6"/>
    <mergeCell ref="A3:J3"/>
    <mergeCell ref="G17:G18"/>
    <mergeCell ref="A7:A8"/>
    <mergeCell ref="D14:E14"/>
    <mergeCell ref="B13:B14"/>
    <mergeCell ref="D16:E16"/>
    <mergeCell ref="D10:E10"/>
    <mergeCell ref="A5:A6"/>
    <mergeCell ref="C17:C18"/>
    <mergeCell ref="D12:E12"/>
    <mergeCell ref="B9:B10"/>
    <mergeCell ref="B11:B12"/>
    <mergeCell ref="C13:C14"/>
    <mergeCell ref="F45:F46"/>
    <mergeCell ref="A41:A42"/>
    <mergeCell ref="B43:B44"/>
    <mergeCell ref="D44:E44"/>
    <mergeCell ref="C45:C46"/>
    <mergeCell ref="B41:B42"/>
    <mergeCell ref="A23:A24"/>
    <mergeCell ref="B35:B36"/>
    <mergeCell ref="D36:E36"/>
    <mergeCell ref="F31:F32"/>
    <mergeCell ref="A37:A38"/>
    <mergeCell ref="C23:C24"/>
    <mergeCell ref="A29:A30"/>
    <mergeCell ref="F29:F30"/>
    <mergeCell ref="A27:A28"/>
    <mergeCell ref="B25:B26"/>
    <mergeCell ref="F27:F28"/>
    <mergeCell ref="B27:B28"/>
    <mergeCell ref="F40:J40"/>
    <mergeCell ref="A39:J39"/>
    <mergeCell ref="B37:B38"/>
    <mergeCell ref="C25:C26"/>
    <mergeCell ref="G27:G28"/>
    <mergeCell ref="D24:E24"/>
    <mergeCell ref="A25:A26"/>
    <mergeCell ref="I34:J34"/>
    <mergeCell ref="G25:G26"/>
    <mergeCell ref="A33:A34"/>
    <mergeCell ref="C33:C34"/>
    <mergeCell ref="C35:C36"/>
    <mergeCell ref="C37:C38"/>
    <mergeCell ref="H37:H38"/>
    <mergeCell ref="A47:A48"/>
    <mergeCell ref="B47:B48"/>
    <mergeCell ref="D48:E48"/>
    <mergeCell ref="H43:H44"/>
    <mergeCell ref="F43:F44"/>
    <mergeCell ref="D46:E46"/>
    <mergeCell ref="G45:G46"/>
    <mergeCell ref="G43:G44"/>
    <mergeCell ref="D38:E38"/>
    <mergeCell ref="C47:C48"/>
    <mergeCell ref="G37:G38"/>
    <mergeCell ref="B31:B32"/>
    <mergeCell ref="D32:E32"/>
    <mergeCell ref="B29:B30"/>
    <mergeCell ref="D28:E28"/>
    <mergeCell ref="A43:A44"/>
  </mergeCells>
  <pageMargins left="0.23622047244094491" right="0.27559055118110237" top="0.98425196850393704" bottom="0.98425196850393704" header="0.51181102362204722" footer="0.51181102362204722"/>
  <pageSetup paperSize="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5">
    <tabColor rgb="FFFF0000"/>
    <pageSetUpPr fitToPage="1"/>
  </sheetPr>
  <dimension ref="A1:R62"/>
  <sheetViews>
    <sheetView tabSelected="1" topLeftCell="A16" zoomScaleNormal="100" workbookViewId="0">
      <selection activeCell="D31" sqref="D31"/>
    </sheetView>
  </sheetViews>
  <sheetFormatPr baseColWidth="10" defaultColWidth="8.88671875" defaultRowHeight="13.2" x14ac:dyDescent="0.25"/>
  <cols>
    <col min="1" max="1" width="5.5546875" style="2" customWidth="1"/>
    <col min="2" max="2" width="5.33203125" style="2" customWidth="1"/>
    <col min="3" max="3" width="5.88671875" style="2" customWidth="1"/>
    <col min="4" max="4" width="26.5546875" style="202" customWidth="1"/>
    <col min="5" max="5" width="26.6640625" style="53" customWidth="1"/>
    <col min="6" max="6" width="5.88671875" style="53" customWidth="1"/>
    <col min="7" max="7" width="5.44140625" style="53" customWidth="1"/>
    <col min="8" max="8" width="4.44140625" style="214" customWidth="1"/>
    <col min="9" max="9" width="27.44140625" style="187" customWidth="1"/>
    <col min="10" max="10" width="27" style="53" customWidth="1"/>
    <col min="11" max="11" width="5.109375" customWidth="1"/>
    <col min="12" max="12" width="5.5546875" customWidth="1"/>
    <col min="13" max="13" width="5.33203125" customWidth="1"/>
    <col min="14" max="14" width="25.44140625" customWidth="1"/>
    <col min="15" max="15" width="24.21875" customWidth="1"/>
    <col min="16" max="16" width="18.5546875" style="9" customWidth="1"/>
  </cols>
  <sheetData>
    <row r="1" spans="1:18" ht="24.6" x14ac:dyDescent="0.25">
      <c r="A1" s="6"/>
      <c r="B1" s="6"/>
      <c r="C1" s="6"/>
      <c r="D1" s="201"/>
      <c r="E1" s="412" t="s">
        <v>5</v>
      </c>
      <c r="F1" s="412"/>
      <c r="G1" s="412"/>
      <c r="H1" s="412"/>
      <c r="I1" s="412"/>
      <c r="J1" s="412"/>
      <c r="K1" s="8"/>
      <c r="L1" s="8"/>
      <c r="M1" s="8"/>
      <c r="N1" s="8"/>
      <c r="O1" s="8"/>
      <c r="Q1" s="5"/>
      <c r="R1" s="5"/>
    </row>
    <row r="2" spans="1:18" x14ac:dyDescent="0.25">
      <c r="A2" s="6"/>
      <c r="B2" s="10"/>
      <c r="C2" s="10"/>
      <c r="D2" s="185"/>
      <c r="E2" s="185"/>
      <c r="F2" s="201"/>
      <c r="G2" s="201"/>
      <c r="H2" s="213"/>
      <c r="I2" s="213"/>
      <c r="J2" s="201"/>
      <c r="K2" s="8"/>
      <c r="L2" s="8"/>
      <c r="M2" s="8"/>
      <c r="N2" s="8"/>
      <c r="O2" s="8"/>
      <c r="Q2" s="5"/>
      <c r="R2" s="5"/>
    </row>
    <row r="3" spans="1:18" ht="15" customHeight="1" x14ac:dyDescent="0.25">
      <c r="A3" s="391" t="s">
        <v>513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Q3" s="5"/>
      <c r="R3" s="5"/>
    </row>
    <row r="4" spans="1:18" ht="15" customHeight="1" x14ac:dyDescent="0.25">
      <c r="A4" s="16"/>
      <c r="B4" s="17"/>
      <c r="C4" s="389" t="s">
        <v>33</v>
      </c>
      <c r="D4" s="389"/>
      <c r="E4" s="390"/>
      <c r="F4" s="409" t="s">
        <v>34</v>
      </c>
      <c r="G4" s="410"/>
      <c r="H4" s="410"/>
      <c r="I4" s="410"/>
      <c r="J4" s="411"/>
      <c r="K4" s="391" t="s">
        <v>42</v>
      </c>
      <c r="L4" s="391"/>
      <c r="M4" s="391"/>
      <c r="N4" s="391"/>
      <c r="O4" s="391"/>
      <c r="Q4" s="5"/>
      <c r="R4" s="5"/>
    </row>
    <row r="5" spans="1:18" ht="15" customHeight="1" x14ac:dyDescent="0.25">
      <c r="A5" s="307" t="s">
        <v>0</v>
      </c>
      <c r="B5" s="340" t="s">
        <v>31</v>
      </c>
      <c r="C5" s="340" t="s">
        <v>763</v>
      </c>
      <c r="D5" s="85" t="str">
        <f>'MU14'!F13</f>
        <v>AMON JEUGD GENTSON</v>
      </c>
      <c r="E5" s="85" t="str">
        <f>'MU14'!G13</f>
        <v>BC LAMETT DEERLIJK</v>
      </c>
      <c r="F5" s="307" t="s">
        <v>0</v>
      </c>
      <c r="G5" s="340" t="s">
        <v>31</v>
      </c>
      <c r="H5" s="340" t="s">
        <v>766</v>
      </c>
      <c r="I5" s="85" t="str">
        <f>'MU14'!F19</f>
        <v>ION BASKET WAREGEM</v>
      </c>
      <c r="J5" s="85" t="str">
        <f>'MU14'!G19</f>
        <v>WAPITI BASKET TOURNAI</v>
      </c>
      <c r="K5" s="309"/>
      <c r="L5" s="310"/>
      <c r="M5" s="310"/>
      <c r="N5" s="310"/>
      <c r="O5" s="310"/>
      <c r="Q5" s="5"/>
      <c r="R5" s="5"/>
    </row>
    <row r="6" spans="1:18" ht="15" customHeight="1" x14ac:dyDescent="0.25">
      <c r="A6" s="308"/>
      <c r="B6" s="341"/>
      <c r="C6" s="341"/>
      <c r="D6" s="344" t="s">
        <v>194</v>
      </c>
      <c r="E6" s="345"/>
      <c r="F6" s="308"/>
      <c r="G6" s="341"/>
      <c r="H6" s="341"/>
      <c r="I6" s="344" t="s">
        <v>199</v>
      </c>
      <c r="J6" s="345"/>
      <c r="K6" s="311"/>
      <c r="L6" s="312"/>
      <c r="M6" s="312"/>
      <c r="N6" s="312"/>
      <c r="O6" s="312"/>
      <c r="Q6" s="5"/>
    </row>
    <row r="7" spans="1:18" ht="15" customHeight="1" x14ac:dyDescent="0.25">
      <c r="A7" s="307" t="s">
        <v>314</v>
      </c>
      <c r="B7" s="340" t="s">
        <v>31</v>
      </c>
      <c r="C7" s="340" t="s">
        <v>760</v>
      </c>
      <c r="D7" s="85" t="str">
        <f>'MU14'!F7</f>
        <v>BAVI VILVOORDE</v>
      </c>
      <c r="E7" s="85" t="str">
        <f>'MU14'!G7</f>
        <v>MBCA AMSTELVEEN</v>
      </c>
      <c r="F7" s="307" t="s">
        <v>314</v>
      </c>
      <c r="G7" s="340" t="s">
        <v>31</v>
      </c>
      <c r="H7" s="340" t="s">
        <v>772</v>
      </c>
      <c r="I7" s="85" t="str">
        <f>'MU14'!F31</f>
        <v>BJM-GEMBAS KNESSELARE</v>
      </c>
      <c r="J7" s="85" t="str">
        <f>'MU14'!G31</f>
        <v>UCCLE EUROPE</v>
      </c>
      <c r="K7" s="307" t="s">
        <v>314</v>
      </c>
      <c r="L7" s="340" t="s">
        <v>31</v>
      </c>
      <c r="M7" s="340" t="s">
        <v>775</v>
      </c>
      <c r="N7" s="85" t="str">
        <f>'MU14'!F37</f>
        <v>KORTRIJK SPURS</v>
      </c>
      <c r="O7" s="85" t="str">
        <f>'MU14'!G37</f>
        <v>UNITED BASKET WOLUWE</v>
      </c>
    </row>
    <row r="8" spans="1:18" ht="15" customHeight="1" x14ac:dyDescent="0.25">
      <c r="A8" s="308"/>
      <c r="B8" s="341"/>
      <c r="C8" s="341"/>
      <c r="D8" s="401" t="s">
        <v>193</v>
      </c>
      <c r="E8" s="402"/>
      <c r="F8" s="308"/>
      <c r="G8" s="341"/>
      <c r="H8" s="341"/>
      <c r="I8" s="344" t="s">
        <v>201</v>
      </c>
      <c r="J8" s="345"/>
      <c r="K8" s="308"/>
      <c r="L8" s="341"/>
      <c r="M8" s="341"/>
      <c r="N8" s="344" t="s">
        <v>203</v>
      </c>
      <c r="O8" s="345"/>
    </row>
    <row r="9" spans="1:18" ht="15" customHeight="1" x14ac:dyDescent="0.25">
      <c r="A9" s="307" t="s">
        <v>315</v>
      </c>
      <c r="B9" s="340" t="s">
        <v>31</v>
      </c>
      <c r="C9" s="340" t="s">
        <v>778</v>
      </c>
      <c r="D9" s="85" t="str">
        <f>'MU14'!F43</f>
        <v>TELENET ANTWERP GIANTS</v>
      </c>
      <c r="E9" s="85" t="str">
        <f>'MU14'!G43</f>
        <v>EXCELSIOR BRUSSELS</v>
      </c>
      <c r="F9" s="307" t="s">
        <v>315</v>
      </c>
      <c r="G9" s="340" t="s">
        <v>31</v>
      </c>
      <c r="H9" s="340" t="s">
        <v>781</v>
      </c>
      <c r="I9" s="85" t="str">
        <f>'MU14'!F49</f>
        <v>BASKET AT SEA OOSTENDE</v>
      </c>
      <c r="J9" s="85" t="str">
        <f>'MU14'!G49</f>
        <v>TS JAHN MUNCHEN</v>
      </c>
      <c r="K9" s="307" t="s">
        <v>315</v>
      </c>
      <c r="L9" s="340" t="s">
        <v>31</v>
      </c>
      <c r="M9" s="340" t="s">
        <v>764</v>
      </c>
      <c r="N9" s="85" t="str">
        <f>'MU14'!F14</f>
        <v>AMON JEUGD GENTSON</v>
      </c>
      <c r="O9" s="85" t="str">
        <f>'MU14'!G14</f>
        <v>BG ZEHLENDORF BERLIN A</v>
      </c>
      <c r="Q9" s="5"/>
    </row>
    <row r="10" spans="1:18" ht="15" customHeight="1" x14ac:dyDescent="0.25">
      <c r="A10" s="308"/>
      <c r="B10" s="341"/>
      <c r="C10" s="341"/>
      <c r="D10" s="344" t="s">
        <v>204</v>
      </c>
      <c r="E10" s="345"/>
      <c r="F10" s="308"/>
      <c r="G10" s="341"/>
      <c r="H10" s="341"/>
      <c r="I10" s="401" t="s">
        <v>205</v>
      </c>
      <c r="J10" s="402"/>
      <c r="K10" s="308"/>
      <c r="L10" s="341"/>
      <c r="M10" s="341"/>
      <c r="N10" s="401" t="s">
        <v>194</v>
      </c>
      <c r="O10" s="402"/>
      <c r="Q10" s="5"/>
    </row>
    <row r="11" spans="1:18" ht="15" customHeight="1" x14ac:dyDescent="0.25">
      <c r="A11" s="307" t="s">
        <v>316</v>
      </c>
      <c r="B11" s="340" t="s">
        <v>31</v>
      </c>
      <c r="C11" s="340" t="s">
        <v>767</v>
      </c>
      <c r="D11" s="85" t="str">
        <f>'MU14'!F20</f>
        <v>ION BASKET WAREGEM</v>
      </c>
      <c r="E11" s="85" t="str">
        <f>'MU14'!G20</f>
        <v>BG ZEHLENDORF BERLIN B</v>
      </c>
      <c r="F11" s="307" t="s">
        <v>316</v>
      </c>
      <c r="G11" s="340" t="s">
        <v>31</v>
      </c>
      <c r="H11" s="340" t="s">
        <v>761</v>
      </c>
      <c r="I11" s="85" t="str">
        <f>'MU14'!F8</f>
        <v>BAVI VILVOORDE</v>
      </c>
      <c r="J11" s="85" t="str">
        <f>'MU14'!G8</f>
        <v>BG BONN</v>
      </c>
      <c r="K11" s="309"/>
      <c r="L11" s="310"/>
      <c r="M11" s="310"/>
      <c r="N11" s="310"/>
      <c r="O11" s="403"/>
      <c r="Q11" s="5"/>
    </row>
    <row r="12" spans="1:18" ht="15" customHeight="1" x14ac:dyDescent="0.25">
      <c r="A12" s="308"/>
      <c r="B12" s="341"/>
      <c r="C12" s="341"/>
      <c r="D12" s="401" t="s">
        <v>199</v>
      </c>
      <c r="E12" s="402"/>
      <c r="F12" s="308"/>
      <c r="G12" s="341"/>
      <c r="H12" s="341"/>
      <c r="I12" s="344" t="s">
        <v>193</v>
      </c>
      <c r="J12" s="345"/>
      <c r="K12" s="311"/>
      <c r="L12" s="312"/>
      <c r="M12" s="312"/>
      <c r="N12" s="312"/>
      <c r="O12" s="404"/>
      <c r="Q12" s="5"/>
    </row>
    <row r="13" spans="1:18" ht="15" customHeight="1" x14ac:dyDescent="0.25">
      <c r="A13" s="307" t="s">
        <v>312</v>
      </c>
      <c r="B13" s="340" t="s">
        <v>31</v>
      </c>
      <c r="C13" s="340" t="s">
        <v>773</v>
      </c>
      <c r="D13" s="85" t="str">
        <f>'MU14'!F32</f>
        <v>BJM-GEMBAS KNESSELARE</v>
      </c>
      <c r="E13" s="85" t="str">
        <f>'MU14'!G32</f>
        <v>ROSTOCK SEAWOLVES</v>
      </c>
      <c r="F13" s="307" t="s">
        <v>312</v>
      </c>
      <c r="G13" s="340" t="s">
        <v>31</v>
      </c>
      <c r="H13" s="340" t="s">
        <v>776</v>
      </c>
      <c r="I13" s="85" t="str">
        <f>'MU14'!F38</f>
        <v>KORTRIJK SPURS</v>
      </c>
      <c r="J13" s="85" t="str">
        <f>'MU14'!G38</f>
        <v>BASKETBAL ACA LIMBURG</v>
      </c>
      <c r="K13" s="307" t="s">
        <v>312</v>
      </c>
      <c r="L13" s="340" t="s">
        <v>31</v>
      </c>
      <c r="M13" s="340" t="s">
        <v>779</v>
      </c>
      <c r="N13" s="85" t="str">
        <f>'MU14'!F44</f>
        <v>TELENET ANTWERP GIANTS</v>
      </c>
      <c r="O13" s="85" t="str">
        <f>'MU14'!G44</f>
        <v>HEROES DEN BOSCH</v>
      </c>
    </row>
    <row r="14" spans="1:18" ht="15" customHeight="1" x14ac:dyDescent="0.25">
      <c r="A14" s="308"/>
      <c r="B14" s="341"/>
      <c r="C14" s="341"/>
      <c r="D14" s="344" t="s">
        <v>201</v>
      </c>
      <c r="E14" s="345"/>
      <c r="F14" s="308"/>
      <c r="G14" s="341"/>
      <c r="H14" s="341"/>
      <c r="I14" s="344" t="s">
        <v>203</v>
      </c>
      <c r="J14" s="345"/>
      <c r="K14" s="308"/>
      <c r="L14" s="341"/>
      <c r="M14" s="341"/>
      <c r="N14" s="344" t="s">
        <v>204</v>
      </c>
      <c r="O14" s="345"/>
    </row>
    <row r="15" spans="1:18" ht="15" customHeight="1" x14ac:dyDescent="0.25">
      <c r="A15" s="307" t="s">
        <v>317</v>
      </c>
      <c r="B15" s="340" t="s">
        <v>31</v>
      </c>
      <c r="C15" s="340" t="s">
        <v>782</v>
      </c>
      <c r="D15" s="85" t="str">
        <f>'MU14'!F50</f>
        <v>BASKET AT SEA OOSTENDE</v>
      </c>
      <c r="E15" s="85" t="str">
        <f>'MU14'!G50</f>
        <v>LOKOMOTIEF RIJSWIJK</v>
      </c>
      <c r="F15" s="307" t="s">
        <v>317</v>
      </c>
      <c r="G15" s="340" t="s">
        <v>31</v>
      </c>
      <c r="H15" s="340" t="s">
        <v>765</v>
      </c>
      <c r="I15" s="85" t="str">
        <f>'MU14'!F15</f>
        <v>BC LAMETT DEERLIJK</v>
      </c>
      <c r="J15" s="85" t="str">
        <f>'MU14'!G15</f>
        <v>BG ZEHLENDORF BERLIN A</v>
      </c>
      <c r="K15" s="307" t="s">
        <v>317</v>
      </c>
      <c r="L15" s="340" t="s">
        <v>31</v>
      </c>
      <c r="M15" s="340" t="s">
        <v>768</v>
      </c>
      <c r="N15" s="85" t="str">
        <f>'MU14'!F21</f>
        <v>WAPITI BASKET TOURNAI</v>
      </c>
      <c r="O15" s="85" t="str">
        <f>'MU14'!G21</f>
        <v>BG ZEHLENDORF BERLIN B</v>
      </c>
      <c r="Q15" s="5"/>
    </row>
    <row r="16" spans="1:18" ht="15" customHeight="1" x14ac:dyDescent="0.25">
      <c r="A16" s="308"/>
      <c r="B16" s="341"/>
      <c r="C16" s="341"/>
      <c r="D16" s="344" t="s">
        <v>205</v>
      </c>
      <c r="E16" s="345"/>
      <c r="F16" s="308"/>
      <c r="G16" s="341"/>
      <c r="H16" s="341"/>
      <c r="I16" s="401" t="s">
        <v>194</v>
      </c>
      <c r="J16" s="402"/>
      <c r="K16" s="308"/>
      <c r="L16" s="341"/>
      <c r="M16" s="341"/>
      <c r="N16" s="401" t="s">
        <v>199</v>
      </c>
      <c r="O16" s="402"/>
      <c r="Q16" s="5"/>
    </row>
    <row r="17" spans="1:18" ht="15" customHeight="1" x14ac:dyDescent="0.25">
      <c r="A17" s="307" t="s">
        <v>2</v>
      </c>
      <c r="B17" s="340" t="s">
        <v>31</v>
      </c>
      <c r="C17" s="340" t="s">
        <v>762</v>
      </c>
      <c r="D17" s="85" t="str">
        <f>'MU14'!F9</f>
        <v>MBCA AMSTELVEEN</v>
      </c>
      <c r="E17" s="85" t="str">
        <f>'MU14'!G9</f>
        <v>BG BONN</v>
      </c>
      <c r="F17" s="307" t="s">
        <v>2</v>
      </c>
      <c r="G17" s="340" t="s">
        <v>31</v>
      </c>
      <c r="H17" s="340" t="s">
        <v>774</v>
      </c>
      <c r="I17" s="85" t="str">
        <f>'MU14'!F33</f>
        <v>UCCLE EUROPE</v>
      </c>
      <c r="J17" s="85" t="str">
        <f>'MU14'!G33</f>
        <v>ROSTOCK SEAWOLVES</v>
      </c>
      <c r="K17" s="309"/>
      <c r="L17" s="310"/>
      <c r="M17" s="310"/>
      <c r="N17" s="310"/>
      <c r="O17" s="403"/>
      <c r="Q17" s="5"/>
    </row>
    <row r="18" spans="1:18" ht="15" customHeight="1" x14ac:dyDescent="0.25">
      <c r="A18" s="308"/>
      <c r="B18" s="341"/>
      <c r="C18" s="341"/>
      <c r="D18" s="344" t="s">
        <v>193</v>
      </c>
      <c r="E18" s="345"/>
      <c r="F18" s="308"/>
      <c r="G18" s="341"/>
      <c r="H18" s="341"/>
      <c r="I18" s="344" t="s">
        <v>201</v>
      </c>
      <c r="J18" s="345"/>
      <c r="K18" s="311"/>
      <c r="L18" s="312"/>
      <c r="M18" s="312"/>
      <c r="N18" s="312"/>
      <c r="O18" s="404"/>
      <c r="Q18" s="5"/>
    </row>
    <row r="19" spans="1:18" ht="15" customHeight="1" x14ac:dyDescent="0.25">
      <c r="A19" s="307" t="s">
        <v>237</v>
      </c>
      <c r="B19" s="340" t="s">
        <v>31</v>
      </c>
      <c r="C19" s="340" t="s">
        <v>777</v>
      </c>
      <c r="D19" s="85" t="str">
        <f>'MU14'!F39</f>
        <v>UNITED BASKET WOLUWE</v>
      </c>
      <c r="E19" s="85" t="str">
        <f>'MU14'!G39</f>
        <v>BASKETBAL ACA LIMBURG</v>
      </c>
      <c r="F19" s="307" t="s">
        <v>237</v>
      </c>
      <c r="G19" s="340" t="s">
        <v>31</v>
      </c>
      <c r="H19" s="340" t="s">
        <v>780</v>
      </c>
      <c r="I19" s="85" t="str">
        <f>'MU14'!F45</f>
        <v>EXCELSIOR BRUSSELS</v>
      </c>
      <c r="J19" s="85" t="str">
        <f>'MU14'!G45</f>
        <v>HEROES DEN BOSCH</v>
      </c>
      <c r="K19" s="307" t="s">
        <v>237</v>
      </c>
      <c r="L19" s="340" t="s">
        <v>31</v>
      </c>
      <c r="M19" s="340" t="s">
        <v>783</v>
      </c>
      <c r="N19" s="85" t="str">
        <f>'MU14'!F51</f>
        <v>TS JAHN MUNCHEN</v>
      </c>
      <c r="O19" s="85" t="str">
        <f>'MU14'!G51</f>
        <v>LOKOMOTIEF RIJSWIJK</v>
      </c>
      <c r="Q19" s="5"/>
      <c r="R19" s="5"/>
    </row>
    <row r="20" spans="1:18" ht="15" customHeight="1" x14ac:dyDescent="0.25">
      <c r="A20" s="396"/>
      <c r="B20" s="407"/>
      <c r="C20" s="407"/>
      <c r="D20" s="405" t="s">
        <v>203</v>
      </c>
      <c r="E20" s="406"/>
      <c r="F20" s="396"/>
      <c r="G20" s="407"/>
      <c r="H20" s="407"/>
      <c r="I20" s="405" t="s">
        <v>204</v>
      </c>
      <c r="J20" s="406"/>
      <c r="K20" s="396"/>
      <c r="L20" s="407"/>
      <c r="M20" s="407"/>
      <c r="N20" s="405" t="s">
        <v>205</v>
      </c>
      <c r="O20" s="406"/>
      <c r="Q20" s="5"/>
      <c r="R20" s="5"/>
    </row>
    <row r="21" spans="1:18" ht="15" customHeight="1" x14ac:dyDescent="0.25">
      <c r="A21" s="391" t="s">
        <v>515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Q21" s="5"/>
      <c r="R21" s="5"/>
    </row>
    <row r="22" spans="1:18" ht="15" customHeight="1" x14ac:dyDescent="0.25">
      <c r="A22" s="16"/>
      <c r="B22" s="17"/>
      <c r="C22" s="389" t="s">
        <v>33</v>
      </c>
      <c r="D22" s="389"/>
      <c r="E22" s="390"/>
      <c r="F22" s="409" t="s">
        <v>34</v>
      </c>
      <c r="G22" s="410"/>
      <c r="H22" s="410"/>
      <c r="I22" s="410"/>
      <c r="J22" s="411"/>
      <c r="K22" s="391" t="s">
        <v>42</v>
      </c>
      <c r="L22" s="391"/>
      <c r="M22" s="391"/>
      <c r="N22" s="391"/>
      <c r="O22" s="391"/>
      <c r="Q22" s="5"/>
      <c r="R22" s="5"/>
    </row>
    <row r="23" spans="1:18" ht="15" customHeight="1" x14ac:dyDescent="0.25">
      <c r="A23" s="307" t="s">
        <v>0</v>
      </c>
      <c r="B23" s="340" t="s">
        <v>31</v>
      </c>
      <c r="C23" s="340" t="s">
        <v>786</v>
      </c>
      <c r="D23" s="85" t="str">
        <f>'MU14'!F61</f>
        <v>3RD GROUP E</v>
      </c>
      <c r="E23" s="85" t="str">
        <f>'MU14'!G61</f>
        <v>3RD GROUP F</v>
      </c>
      <c r="F23" s="307" t="s">
        <v>0</v>
      </c>
      <c r="G23" s="340" t="s">
        <v>31</v>
      </c>
      <c r="H23" s="340" t="s">
        <v>787</v>
      </c>
      <c r="I23" s="85" t="str">
        <f>'MU14'!F62</f>
        <v>3RD GROUP G</v>
      </c>
      <c r="J23" s="85" t="str">
        <f>'MU14'!G62</f>
        <v>3RD GROUP H</v>
      </c>
      <c r="K23" s="307" t="s">
        <v>0</v>
      </c>
      <c r="L23" s="340" t="s">
        <v>31</v>
      </c>
      <c r="M23" s="340" t="s">
        <v>788</v>
      </c>
      <c r="N23" s="85" t="str">
        <f>'MU14'!F67</f>
        <v>2ND GROUP A</v>
      </c>
      <c r="O23" s="85" t="str">
        <f>'MU14'!G67</f>
        <v>2ND GROUP B</v>
      </c>
      <c r="Q23" s="5"/>
      <c r="R23" s="5"/>
    </row>
    <row r="24" spans="1:18" ht="15" customHeight="1" x14ac:dyDescent="0.25">
      <c r="A24" s="308"/>
      <c r="B24" s="341"/>
      <c r="C24" s="341"/>
      <c r="D24" s="344" t="s">
        <v>531</v>
      </c>
      <c r="E24" s="345"/>
      <c r="F24" s="308"/>
      <c r="G24" s="341"/>
      <c r="H24" s="341"/>
      <c r="I24" s="344" t="s">
        <v>531</v>
      </c>
      <c r="J24" s="345"/>
      <c r="K24" s="308"/>
      <c r="L24" s="341"/>
      <c r="M24" s="341"/>
      <c r="N24" s="344" t="s">
        <v>519</v>
      </c>
      <c r="O24" s="345"/>
      <c r="Q24" s="5"/>
      <c r="R24" s="5"/>
    </row>
    <row r="25" spans="1:18" ht="15" customHeight="1" x14ac:dyDescent="0.25">
      <c r="A25" s="307" t="s">
        <v>314</v>
      </c>
      <c r="B25" s="340" t="s">
        <v>31</v>
      </c>
      <c r="C25" s="340" t="s">
        <v>789</v>
      </c>
      <c r="D25" s="85" t="str">
        <f>'MU14'!F68</f>
        <v>2ND GROUP C</v>
      </c>
      <c r="E25" s="85" t="str">
        <f>'MU14'!G68</f>
        <v>2ND GROUP D</v>
      </c>
      <c r="F25" s="307" t="s">
        <v>314</v>
      </c>
      <c r="G25" s="340" t="s">
        <v>31</v>
      </c>
      <c r="H25" s="340" t="s">
        <v>790</v>
      </c>
      <c r="I25" s="85" t="str">
        <f>'MU14'!F69</f>
        <v>2ND GROUP E</v>
      </c>
      <c r="J25" s="85" t="str">
        <f>'MU14'!G69</f>
        <v>2ND GROUP F</v>
      </c>
      <c r="K25" s="309"/>
      <c r="L25" s="310"/>
      <c r="M25" s="310"/>
      <c r="N25" s="310"/>
      <c r="O25" s="310"/>
    </row>
    <row r="26" spans="1:18" ht="15" customHeight="1" x14ac:dyDescent="0.25">
      <c r="A26" s="308"/>
      <c r="B26" s="341"/>
      <c r="C26" s="341"/>
      <c r="D26" s="344" t="s">
        <v>519</v>
      </c>
      <c r="E26" s="345"/>
      <c r="F26" s="308"/>
      <c r="G26" s="341"/>
      <c r="H26" s="341"/>
      <c r="I26" s="344" t="s">
        <v>519</v>
      </c>
      <c r="J26" s="345"/>
      <c r="K26" s="311"/>
      <c r="L26" s="312"/>
      <c r="M26" s="312"/>
      <c r="N26" s="312"/>
      <c r="O26" s="312"/>
    </row>
    <row r="27" spans="1:18" ht="15" customHeight="1" x14ac:dyDescent="0.25">
      <c r="A27" s="307" t="s">
        <v>315</v>
      </c>
      <c r="B27" s="340" t="s">
        <v>31</v>
      </c>
      <c r="C27" s="340" t="s">
        <v>791</v>
      </c>
      <c r="D27" s="85" t="str">
        <f>'MU14'!F70</f>
        <v>2ND GROUP G</v>
      </c>
      <c r="E27" s="85" t="str">
        <f>'MU14'!G70</f>
        <v>2ND GROUP H</v>
      </c>
      <c r="F27" s="307" t="s">
        <v>315</v>
      </c>
      <c r="G27" s="340" t="s">
        <v>31</v>
      </c>
      <c r="H27" s="340" t="s">
        <v>792</v>
      </c>
      <c r="I27" s="85" t="str">
        <f>'MU14'!F75</f>
        <v>1ST GROUP A</v>
      </c>
      <c r="J27" s="85" t="str">
        <f>'MU14'!G75</f>
        <v>1ST GROUP B</v>
      </c>
      <c r="K27" s="307" t="s">
        <v>315</v>
      </c>
      <c r="L27" s="340" t="s">
        <v>31</v>
      </c>
      <c r="M27" s="340" t="s">
        <v>793</v>
      </c>
      <c r="N27" s="85" t="str">
        <f>'MU14'!F76</f>
        <v>1ST GROUP C</v>
      </c>
      <c r="O27" s="85" t="str">
        <f>'MU14'!G76</f>
        <v>1ST GROUP D</v>
      </c>
    </row>
    <row r="28" spans="1:18" ht="15" customHeight="1" x14ac:dyDescent="0.25">
      <c r="A28" s="308"/>
      <c r="B28" s="341"/>
      <c r="C28" s="341"/>
      <c r="D28" s="344" t="s">
        <v>519</v>
      </c>
      <c r="E28" s="345"/>
      <c r="F28" s="308"/>
      <c r="G28" s="341"/>
      <c r="H28" s="341"/>
      <c r="I28" s="401" t="s">
        <v>422</v>
      </c>
      <c r="J28" s="402"/>
      <c r="K28" s="308"/>
      <c r="L28" s="341"/>
      <c r="M28" s="341"/>
      <c r="N28" s="401" t="s">
        <v>422</v>
      </c>
      <c r="O28" s="402"/>
    </row>
    <row r="29" spans="1:18" ht="15" customHeight="1" x14ac:dyDescent="0.25">
      <c r="A29" s="307" t="s">
        <v>316</v>
      </c>
      <c r="B29" s="340" t="s">
        <v>31</v>
      </c>
      <c r="C29" s="340" t="s">
        <v>794</v>
      </c>
      <c r="D29" s="85" t="str">
        <f>'MU14'!F77</f>
        <v>1ST GROUP E</v>
      </c>
      <c r="E29" s="85" t="str">
        <f>'MU14'!G77</f>
        <v>1ST GROUP F</v>
      </c>
      <c r="F29" s="307" t="s">
        <v>316</v>
      </c>
      <c r="G29" s="340" t="s">
        <v>31</v>
      </c>
      <c r="H29" s="340" t="s">
        <v>795</v>
      </c>
      <c r="I29" s="85" t="str">
        <f>'MU14'!F78</f>
        <v>1ST GROUP G</v>
      </c>
      <c r="J29" s="85" t="str">
        <f>'MU14'!G78</f>
        <v>1ST GROUP H</v>
      </c>
      <c r="K29" s="309"/>
      <c r="L29" s="310"/>
      <c r="M29" s="310"/>
      <c r="N29" s="310"/>
      <c r="O29" s="310"/>
    </row>
    <row r="30" spans="1:18" ht="15" customHeight="1" x14ac:dyDescent="0.25">
      <c r="A30" s="308"/>
      <c r="B30" s="341"/>
      <c r="C30" s="341"/>
      <c r="D30" s="401" t="s">
        <v>422</v>
      </c>
      <c r="E30" s="402"/>
      <c r="F30" s="308"/>
      <c r="G30" s="341"/>
      <c r="H30" s="341"/>
      <c r="I30" s="401" t="s">
        <v>422</v>
      </c>
      <c r="J30" s="402"/>
      <c r="K30" s="311"/>
      <c r="L30" s="312"/>
      <c r="M30" s="312"/>
      <c r="N30" s="312"/>
      <c r="O30" s="312"/>
    </row>
    <row r="31" spans="1:18" ht="15" customHeight="1" x14ac:dyDescent="0.25">
      <c r="A31" s="307" t="s">
        <v>312</v>
      </c>
      <c r="B31" s="340" t="s">
        <v>31</v>
      </c>
      <c r="C31" s="340" t="s">
        <v>797</v>
      </c>
      <c r="D31" s="85" t="str">
        <f>'MU14'!F88</f>
        <v>LOSER E27</v>
      </c>
      <c r="E31" s="85" t="str">
        <f>'MU14'!G88</f>
        <v>LOSER E28</v>
      </c>
      <c r="F31" s="307" t="s">
        <v>312</v>
      </c>
      <c r="G31" s="340" t="s">
        <v>31</v>
      </c>
      <c r="H31" s="340" t="s">
        <v>799</v>
      </c>
      <c r="I31" s="85" t="str">
        <f>'MU14'!F94</f>
        <v>WINNER E27</v>
      </c>
      <c r="J31" s="85" t="str">
        <f>'MU14'!G94</f>
        <v>WINNER E28</v>
      </c>
      <c r="K31" s="307" t="s">
        <v>312</v>
      </c>
      <c r="L31" s="340" t="s">
        <v>31</v>
      </c>
      <c r="M31" s="340" t="s">
        <v>800</v>
      </c>
      <c r="N31" s="85" t="str">
        <f>'MU14'!F99</f>
        <v>LOSER E29</v>
      </c>
      <c r="O31" s="85" t="str">
        <f>'MU14'!G99</f>
        <v>LOSER E30</v>
      </c>
    </row>
    <row r="32" spans="1:18" ht="15" customHeight="1" x14ac:dyDescent="0.25">
      <c r="A32" s="308"/>
      <c r="B32" s="341"/>
      <c r="C32" s="341"/>
      <c r="D32" s="344" t="s">
        <v>523</v>
      </c>
      <c r="E32" s="345"/>
      <c r="F32" s="308"/>
      <c r="G32" s="341"/>
      <c r="H32" s="341"/>
      <c r="I32" s="344" t="s">
        <v>522</v>
      </c>
      <c r="J32" s="345"/>
      <c r="K32" s="308"/>
      <c r="L32" s="341"/>
      <c r="M32" s="341"/>
      <c r="N32" s="344" t="s">
        <v>333</v>
      </c>
      <c r="O32" s="345"/>
    </row>
    <row r="33" spans="1:15" ht="15" customHeight="1" x14ac:dyDescent="0.25">
      <c r="A33" s="307" t="s">
        <v>317</v>
      </c>
      <c r="B33" s="340" t="s">
        <v>31</v>
      </c>
      <c r="C33" s="340" t="s">
        <v>801</v>
      </c>
      <c r="D33" s="85" t="str">
        <f>'MU14'!F100</f>
        <v>LOSER E31</v>
      </c>
      <c r="E33" s="85" t="str">
        <f>'MU14'!G100</f>
        <v>LOSER E32</v>
      </c>
      <c r="F33" s="307" t="s">
        <v>317</v>
      </c>
      <c r="G33" s="340" t="s">
        <v>31</v>
      </c>
      <c r="H33" s="340" t="s">
        <v>802</v>
      </c>
      <c r="I33" s="85" t="str">
        <f>'MU14'!F105</f>
        <v>WINNER E29</v>
      </c>
      <c r="J33" s="85" t="str">
        <f>'MU14'!G105</f>
        <v>WINNER E30</v>
      </c>
      <c r="K33" s="309"/>
      <c r="L33" s="310"/>
      <c r="M33" s="310"/>
      <c r="N33" s="310"/>
      <c r="O33" s="310"/>
    </row>
    <row r="34" spans="1:15" ht="15" customHeight="1" x14ac:dyDescent="0.25">
      <c r="A34" s="308"/>
      <c r="B34" s="341"/>
      <c r="C34" s="341"/>
      <c r="D34" s="344" t="s">
        <v>333</v>
      </c>
      <c r="E34" s="345"/>
      <c r="F34" s="308"/>
      <c r="G34" s="341"/>
      <c r="H34" s="341"/>
      <c r="I34" s="401" t="s">
        <v>285</v>
      </c>
      <c r="J34" s="402"/>
      <c r="K34" s="311"/>
      <c r="L34" s="312"/>
      <c r="M34" s="312"/>
      <c r="N34" s="312"/>
      <c r="O34" s="312"/>
    </row>
    <row r="35" spans="1:15" ht="15" customHeight="1" x14ac:dyDescent="0.25">
      <c r="A35" s="307" t="s">
        <v>2</v>
      </c>
      <c r="B35" s="340" t="s">
        <v>31</v>
      </c>
      <c r="C35" s="340" t="s">
        <v>803</v>
      </c>
      <c r="D35" s="85" t="str">
        <f>'MU14'!F106</f>
        <v>WINNER E31</v>
      </c>
      <c r="E35" s="85" t="str">
        <f>'MU14'!G106</f>
        <v>WINNER E32</v>
      </c>
      <c r="F35" s="307" t="s">
        <v>2</v>
      </c>
      <c r="G35" s="340" t="s">
        <v>31</v>
      </c>
      <c r="H35" s="340" t="s">
        <v>804</v>
      </c>
      <c r="I35" s="85" t="str">
        <f>'MU14'!F111</f>
        <v>LOSER E33</v>
      </c>
      <c r="J35" s="85" t="str">
        <f>'MU14'!G111</f>
        <v>LOSER E34</v>
      </c>
      <c r="K35" s="307" t="s">
        <v>2</v>
      </c>
      <c r="L35" s="340" t="s">
        <v>31</v>
      </c>
      <c r="M35" s="340" t="s">
        <v>805</v>
      </c>
      <c r="N35" s="170" t="str">
        <f>'MU14'!F112</f>
        <v>LOSER E35</v>
      </c>
      <c r="O35" s="170" t="str">
        <f>'MU14'!G112</f>
        <v>LOSER E36</v>
      </c>
    </row>
    <row r="36" spans="1:15" ht="15" customHeight="1" x14ac:dyDescent="0.25">
      <c r="A36" s="308"/>
      <c r="B36" s="341"/>
      <c r="C36" s="341"/>
      <c r="D36" s="344" t="s">
        <v>285</v>
      </c>
      <c r="E36" s="345"/>
      <c r="F36" s="308"/>
      <c r="G36" s="341"/>
      <c r="H36" s="341"/>
      <c r="I36" s="344" t="s">
        <v>284</v>
      </c>
      <c r="J36" s="345"/>
      <c r="K36" s="308"/>
      <c r="L36" s="341"/>
      <c r="M36" s="341"/>
      <c r="N36" s="344" t="s">
        <v>284</v>
      </c>
      <c r="O36" s="345"/>
    </row>
    <row r="37" spans="1:15" ht="15" customHeight="1" x14ac:dyDescent="0.25">
      <c r="A37" s="307" t="s">
        <v>237</v>
      </c>
      <c r="B37" s="340" t="s">
        <v>31</v>
      </c>
      <c r="C37" s="340" t="s">
        <v>806</v>
      </c>
      <c r="D37" s="85" t="str">
        <f>'MU14'!F117</f>
        <v>WINNER E33</v>
      </c>
      <c r="E37" s="85" t="str">
        <f>'MU14'!G117</f>
        <v>WINNER E34</v>
      </c>
      <c r="F37" s="307" t="s">
        <v>237</v>
      </c>
      <c r="G37" s="340" t="s">
        <v>31</v>
      </c>
      <c r="H37" s="340" t="s">
        <v>807</v>
      </c>
      <c r="I37" s="85" t="str">
        <f>'MU14'!F118</f>
        <v>WINNER E35</v>
      </c>
      <c r="J37" s="85" t="str">
        <f>'MU14'!G118</f>
        <v>WINNER E36</v>
      </c>
      <c r="K37" s="309"/>
      <c r="L37" s="310"/>
      <c r="M37" s="310"/>
      <c r="N37" s="310"/>
      <c r="O37" s="310"/>
    </row>
    <row r="38" spans="1:15" ht="15" customHeight="1" x14ac:dyDescent="0.25">
      <c r="A38" s="396"/>
      <c r="B38" s="407"/>
      <c r="C38" s="407"/>
      <c r="D38" s="405" t="s">
        <v>283</v>
      </c>
      <c r="E38" s="406"/>
      <c r="F38" s="396"/>
      <c r="G38" s="407"/>
      <c r="H38" s="407"/>
      <c r="I38" s="405" t="s">
        <v>283</v>
      </c>
      <c r="J38" s="406"/>
      <c r="K38" s="311"/>
      <c r="L38" s="312"/>
      <c r="M38" s="312"/>
      <c r="N38" s="312"/>
      <c r="O38" s="312"/>
    </row>
    <row r="39" spans="1:15" ht="15" customHeight="1" x14ac:dyDescent="0.25">
      <c r="A39" s="388" t="s">
        <v>524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90"/>
    </row>
    <row r="40" spans="1:15" ht="15" customHeight="1" x14ac:dyDescent="0.25">
      <c r="A40" s="112"/>
      <c r="B40" s="112"/>
      <c r="C40" s="388" t="s">
        <v>33</v>
      </c>
      <c r="D40" s="389"/>
      <c r="E40" s="390"/>
      <c r="F40" s="409" t="s">
        <v>34</v>
      </c>
      <c r="G40" s="410"/>
      <c r="H40" s="410"/>
      <c r="I40" s="410"/>
      <c r="J40" s="411"/>
      <c r="K40" s="391" t="s">
        <v>42</v>
      </c>
      <c r="L40" s="391"/>
      <c r="M40" s="391"/>
      <c r="N40" s="391"/>
      <c r="O40" s="391"/>
    </row>
    <row r="41" spans="1:15" ht="15" customHeight="1" x14ac:dyDescent="0.25">
      <c r="A41" s="307" t="s">
        <v>0</v>
      </c>
      <c r="B41" s="340" t="s">
        <v>31</v>
      </c>
      <c r="C41" s="340" t="s">
        <v>808</v>
      </c>
      <c r="D41" s="211" t="str">
        <f>'MU14'!F124</f>
        <v>LOSER E37</v>
      </c>
      <c r="E41" s="211" t="str">
        <f>'MU14'!G124</f>
        <v>LOSER E38</v>
      </c>
      <c r="F41" s="307" t="s">
        <v>0</v>
      </c>
      <c r="G41" s="340" t="s">
        <v>31</v>
      </c>
      <c r="H41" s="340" t="s">
        <v>809</v>
      </c>
      <c r="I41" s="211" t="str">
        <f>'MU14'!F128</f>
        <v>WINNER E37</v>
      </c>
      <c r="J41" s="211" t="str">
        <f>'MU14'!G128</f>
        <v>WINNER E38</v>
      </c>
      <c r="K41" s="309"/>
      <c r="L41" s="310"/>
      <c r="M41" s="310"/>
      <c r="N41" s="310"/>
      <c r="O41" s="310"/>
    </row>
    <row r="42" spans="1:15" ht="15" customHeight="1" x14ac:dyDescent="0.25">
      <c r="A42" s="308"/>
      <c r="B42" s="341"/>
      <c r="C42" s="341"/>
      <c r="D42" s="344" t="s">
        <v>526</v>
      </c>
      <c r="E42" s="345"/>
      <c r="F42" s="308"/>
      <c r="G42" s="341"/>
      <c r="H42" s="341"/>
      <c r="I42" s="401" t="s">
        <v>423</v>
      </c>
      <c r="J42" s="402"/>
      <c r="K42" s="413"/>
      <c r="L42" s="285"/>
      <c r="M42" s="285"/>
      <c r="N42" s="285"/>
      <c r="O42" s="285"/>
    </row>
    <row r="43" spans="1:15" ht="15" customHeight="1" x14ac:dyDescent="0.25">
      <c r="A43" s="307" t="s">
        <v>314</v>
      </c>
      <c r="B43" s="340" t="s">
        <v>31</v>
      </c>
      <c r="C43" s="408" t="s">
        <v>810</v>
      </c>
      <c r="D43" s="211" t="str">
        <f>'MU14'!F132</f>
        <v>LOSER E39</v>
      </c>
      <c r="E43" s="211" t="str">
        <f>'MU14'!G132</f>
        <v>LOSER E40</v>
      </c>
      <c r="F43" s="307" t="s">
        <v>314</v>
      </c>
      <c r="G43" s="340" t="s">
        <v>31</v>
      </c>
      <c r="H43" s="340" t="s">
        <v>811</v>
      </c>
      <c r="I43" s="212" t="str">
        <f>'MU14'!F136</f>
        <v>WINNER E39</v>
      </c>
      <c r="J43" s="212" t="str">
        <f>'MU14'!G136</f>
        <v>WINNER E40</v>
      </c>
      <c r="K43" s="413"/>
      <c r="L43" s="285"/>
      <c r="M43" s="285"/>
      <c r="N43" s="285"/>
      <c r="O43" s="285"/>
    </row>
    <row r="44" spans="1:15" ht="15" customHeight="1" x14ac:dyDescent="0.25">
      <c r="A44" s="308"/>
      <c r="B44" s="341"/>
      <c r="C44" s="408"/>
      <c r="D44" s="344" t="s">
        <v>432</v>
      </c>
      <c r="E44" s="345"/>
      <c r="F44" s="308"/>
      <c r="G44" s="341"/>
      <c r="H44" s="341"/>
      <c r="I44" s="344" t="s">
        <v>397</v>
      </c>
      <c r="J44" s="345"/>
      <c r="K44" s="413"/>
      <c r="L44" s="285"/>
      <c r="M44" s="285"/>
      <c r="N44" s="285"/>
      <c r="O44" s="285"/>
    </row>
    <row r="45" spans="1:15" ht="15" customHeight="1" x14ac:dyDescent="0.25">
      <c r="A45" s="307" t="s">
        <v>315</v>
      </c>
      <c r="B45" s="340" t="s">
        <v>31</v>
      </c>
      <c r="C45" s="340" t="s">
        <v>812</v>
      </c>
      <c r="D45" s="212" t="str">
        <f>'MU14'!F140</f>
        <v>LOSER E41</v>
      </c>
      <c r="E45" s="212" t="str">
        <f>'MU14'!G140</f>
        <v>LOSER E42</v>
      </c>
      <c r="F45" s="307" t="s">
        <v>315</v>
      </c>
      <c r="G45" s="340" t="s">
        <v>31</v>
      </c>
      <c r="H45" s="340" t="s">
        <v>813</v>
      </c>
      <c r="I45" s="212" t="str">
        <f>'MU14'!F144</f>
        <v>WINNER E41</v>
      </c>
      <c r="J45" s="212" t="str">
        <f>'MU14'!G144</f>
        <v>WINNER E42</v>
      </c>
      <c r="K45" s="413"/>
      <c r="L45" s="285"/>
      <c r="M45" s="285"/>
      <c r="N45" s="285"/>
      <c r="O45" s="285"/>
    </row>
    <row r="46" spans="1:15" ht="15" customHeight="1" x14ac:dyDescent="0.25">
      <c r="A46" s="308"/>
      <c r="B46" s="341"/>
      <c r="C46" s="341"/>
      <c r="D46" s="344" t="s">
        <v>396</v>
      </c>
      <c r="E46" s="345"/>
      <c r="F46" s="308"/>
      <c r="G46" s="341"/>
      <c r="H46" s="341"/>
      <c r="I46" s="344" t="s">
        <v>395</v>
      </c>
      <c r="J46" s="345"/>
      <c r="K46" s="413"/>
      <c r="L46" s="285"/>
      <c r="M46" s="285"/>
      <c r="N46" s="285"/>
      <c r="O46" s="285"/>
    </row>
    <row r="47" spans="1:15" ht="15" customHeight="1" x14ac:dyDescent="0.25">
      <c r="A47" s="307" t="s">
        <v>316</v>
      </c>
      <c r="B47" s="340" t="s">
        <v>31</v>
      </c>
      <c r="C47" s="340" t="s">
        <v>814</v>
      </c>
      <c r="D47" s="212" t="str">
        <f>'MU14'!F148</f>
        <v>LOSER E43</v>
      </c>
      <c r="E47" s="212" t="str">
        <f>'MU14'!G148</f>
        <v>LOSER E44</v>
      </c>
      <c r="F47" s="307" t="s">
        <v>316</v>
      </c>
      <c r="G47" s="340" t="s">
        <v>31</v>
      </c>
      <c r="H47" s="340" t="s">
        <v>815</v>
      </c>
      <c r="I47" s="199" t="str">
        <f>'MU14'!F152</f>
        <v>WINNER E43</v>
      </c>
      <c r="J47" s="199" t="str">
        <f>'MU14'!G152</f>
        <v>WINNER E44</v>
      </c>
      <c r="K47" s="15"/>
      <c r="L47" s="15"/>
      <c r="M47" s="15"/>
      <c r="N47" s="15"/>
      <c r="O47" s="15"/>
    </row>
    <row r="48" spans="1:15" ht="15" customHeight="1" x14ac:dyDescent="0.25">
      <c r="A48" s="308"/>
      <c r="B48" s="341"/>
      <c r="C48" s="341"/>
      <c r="D48" s="344" t="s">
        <v>394</v>
      </c>
      <c r="E48" s="345"/>
      <c r="F48" s="308"/>
      <c r="G48" s="341"/>
      <c r="H48" s="341"/>
      <c r="I48" s="344" t="s">
        <v>393</v>
      </c>
      <c r="J48" s="345"/>
      <c r="K48" s="15"/>
      <c r="L48" s="15"/>
      <c r="M48" s="15"/>
      <c r="N48" s="15"/>
      <c r="O48" s="15"/>
    </row>
    <row r="49" spans="1:15" x14ac:dyDescent="0.25">
      <c r="A49" s="307" t="s">
        <v>312</v>
      </c>
      <c r="B49" s="340" t="s">
        <v>31</v>
      </c>
      <c r="C49" s="340" t="s">
        <v>816</v>
      </c>
      <c r="D49" s="199" t="str">
        <f>'MU14'!F156</f>
        <v>LOSER E45</v>
      </c>
      <c r="E49" s="199" t="str">
        <f>'MU14'!G156</f>
        <v>LOSER E46</v>
      </c>
      <c r="F49" s="307" t="s">
        <v>312</v>
      </c>
      <c r="G49" s="340" t="s">
        <v>31</v>
      </c>
      <c r="H49" s="340" t="s">
        <v>817</v>
      </c>
      <c r="I49" s="199" t="str">
        <f>'MU14'!F160</f>
        <v>WINNER E45</v>
      </c>
      <c r="J49" s="199" t="str">
        <f>'MU14'!G160</f>
        <v>WINNER E46</v>
      </c>
      <c r="K49" s="9"/>
      <c r="L49" s="9"/>
      <c r="M49" s="9"/>
      <c r="N49" s="9"/>
      <c r="O49" s="9"/>
    </row>
    <row r="50" spans="1:15" x14ac:dyDescent="0.25">
      <c r="A50" s="308"/>
      <c r="B50" s="341"/>
      <c r="C50" s="341"/>
      <c r="D50" s="344" t="s">
        <v>330</v>
      </c>
      <c r="E50" s="345"/>
      <c r="F50" s="308"/>
      <c r="G50" s="341"/>
      <c r="H50" s="341"/>
      <c r="I50" s="344" t="s">
        <v>329</v>
      </c>
      <c r="J50" s="345"/>
      <c r="K50" s="9"/>
      <c r="L50" s="9"/>
      <c r="M50" s="9"/>
      <c r="N50" s="9"/>
      <c r="O50" s="9"/>
    </row>
    <row r="51" spans="1:15" x14ac:dyDescent="0.25">
      <c r="A51" s="10"/>
      <c r="B51" s="10"/>
      <c r="C51" s="10"/>
      <c r="D51" s="185"/>
      <c r="E51" s="185"/>
      <c r="F51" s="185"/>
      <c r="G51" s="185"/>
      <c r="H51" s="186"/>
      <c r="I51" s="186"/>
      <c r="J51" s="185"/>
      <c r="K51" s="9"/>
      <c r="L51" s="9"/>
      <c r="M51" s="9"/>
      <c r="N51" s="9"/>
      <c r="O51" s="9"/>
    </row>
    <row r="52" spans="1:15" x14ac:dyDescent="0.25">
      <c r="A52" s="10"/>
      <c r="B52" s="10"/>
      <c r="C52" s="10"/>
      <c r="D52" s="185"/>
      <c r="E52" s="185"/>
      <c r="F52" s="185"/>
      <c r="G52" s="185"/>
      <c r="H52" s="186"/>
      <c r="I52" s="186"/>
      <c r="J52" s="185"/>
      <c r="K52" s="9"/>
      <c r="L52" s="9"/>
      <c r="M52" s="9"/>
      <c r="N52" s="9"/>
      <c r="O52" s="9"/>
    </row>
    <row r="53" spans="1:15" x14ac:dyDescent="0.25">
      <c r="A53" s="10"/>
      <c r="B53" s="10"/>
      <c r="C53" s="10"/>
      <c r="D53" s="185"/>
      <c r="E53" s="185"/>
      <c r="F53" s="185"/>
      <c r="G53" s="185"/>
      <c r="H53" s="186"/>
      <c r="I53" s="186"/>
      <c r="J53" s="185"/>
      <c r="K53" s="9"/>
      <c r="L53" s="9"/>
      <c r="M53" s="9"/>
      <c r="N53" s="9"/>
      <c r="O53" s="9"/>
    </row>
    <row r="54" spans="1:15" x14ac:dyDescent="0.25">
      <c r="A54" s="10"/>
      <c r="B54" s="10"/>
      <c r="C54" s="10"/>
      <c r="D54" s="185"/>
      <c r="E54" s="185"/>
      <c r="F54" s="185"/>
      <c r="G54" s="185"/>
      <c r="H54" s="186"/>
      <c r="I54" s="186"/>
      <c r="J54" s="185"/>
      <c r="K54" s="9"/>
      <c r="L54" s="9"/>
      <c r="M54" s="9"/>
      <c r="N54" s="9"/>
      <c r="O54" s="9"/>
    </row>
    <row r="55" spans="1:15" x14ac:dyDescent="0.25">
      <c r="A55" s="10"/>
      <c r="B55" s="10"/>
      <c r="C55" s="10"/>
      <c r="D55" s="185"/>
      <c r="E55" s="185"/>
      <c r="F55" s="185"/>
      <c r="G55" s="185"/>
      <c r="H55" s="186"/>
      <c r="I55" s="186"/>
      <c r="J55" s="185"/>
      <c r="K55" s="9"/>
      <c r="L55" s="9"/>
      <c r="M55" s="9"/>
      <c r="N55" s="9"/>
      <c r="O55" s="9"/>
    </row>
    <row r="56" spans="1:15" x14ac:dyDescent="0.25">
      <c r="A56" s="10"/>
      <c r="B56" s="10"/>
      <c r="C56" s="10"/>
      <c r="D56" s="185"/>
      <c r="E56" s="185"/>
      <c r="F56" s="185"/>
      <c r="G56" s="185"/>
      <c r="H56" s="186"/>
      <c r="I56" s="186"/>
      <c r="J56" s="185"/>
      <c r="K56" s="9"/>
      <c r="L56" s="9"/>
      <c r="M56" s="9"/>
      <c r="N56" s="9"/>
      <c r="O56" s="9"/>
    </row>
    <row r="57" spans="1:15" x14ac:dyDescent="0.25">
      <c r="A57" s="10"/>
      <c r="B57" s="10"/>
      <c r="C57" s="10"/>
      <c r="D57" s="185"/>
      <c r="E57" s="185"/>
      <c r="F57" s="185"/>
      <c r="G57" s="185"/>
      <c r="H57" s="186"/>
      <c r="I57" s="186"/>
      <c r="J57" s="185"/>
      <c r="K57" s="9"/>
      <c r="L57" s="9"/>
      <c r="M57" s="9"/>
      <c r="N57" s="9"/>
      <c r="O57" s="9"/>
    </row>
    <row r="58" spans="1:15" x14ac:dyDescent="0.25">
      <c r="A58" s="10"/>
      <c r="B58" s="10"/>
      <c r="C58" s="10"/>
      <c r="D58" s="185"/>
      <c r="E58" s="185"/>
      <c r="F58" s="185"/>
      <c r="G58" s="185"/>
      <c r="H58" s="186"/>
      <c r="I58" s="186"/>
      <c r="J58" s="185"/>
      <c r="K58" s="9"/>
      <c r="L58" s="9"/>
      <c r="M58" s="9"/>
      <c r="N58" s="9"/>
      <c r="O58" s="9"/>
    </row>
    <row r="59" spans="1:15" x14ac:dyDescent="0.25">
      <c r="A59" s="10"/>
      <c r="B59" s="10"/>
      <c r="C59" s="10"/>
      <c r="D59" s="185"/>
      <c r="E59" s="185"/>
      <c r="F59" s="185"/>
      <c r="G59" s="185"/>
      <c r="H59" s="186"/>
      <c r="I59" s="186"/>
      <c r="J59" s="185"/>
      <c r="K59" s="9"/>
      <c r="L59" s="9"/>
      <c r="M59" s="9"/>
      <c r="N59" s="9"/>
      <c r="O59" s="9"/>
    </row>
    <row r="60" spans="1:15" x14ac:dyDescent="0.25">
      <c r="A60" s="10"/>
      <c r="B60" s="10"/>
      <c r="C60" s="10"/>
      <c r="D60" s="185"/>
      <c r="E60" s="185"/>
      <c r="F60" s="185"/>
      <c r="G60" s="185"/>
      <c r="H60" s="186"/>
      <c r="I60" s="186"/>
      <c r="J60" s="185"/>
      <c r="K60" s="9"/>
      <c r="L60" s="9"/>
      <c r="M60" s="9"/>
      <c r="N60" s="9"/>
      <c r="O60" s="9"/>
    </row>
    <row r="61" spans="1:15" x14ac:dyDescent="0.25">
      <c r="A61" s="10"/>
      <c r="B61" s="10"/>
      <c r="C61" s="10"/>
      <c r="D61" s="185"/>
      <c r="E61" s="185"/>
      <c r="F61" s="185"/>
      <c r="G61" s="185"/>
      <c r="H61" s="186"/>
      <c r="I61" s="186"/>
      <c r="J61" s="185"/>
      <c r="K61" s="9"/>
      <c r="L61" s="9"/>
      <c r="M61" s="9"/>
      <c r="N61" s="9"/>
      <c r="O61" s="9"/>
    </row>
    <row r="62" spans="1:15" x14ac:dyDescent="0.25">
      <c r="A62" s="10"/>
      <c r="B62" s="10"/>
      <c r="C62" s="10"/>
      <c r="D62" s="185"/>
      <c r="E62" s="185"/>
      <c r="F62" s="185"/>
      <c r="G62" s="185"/>
      <c r="H62" s="186"/>
      <c r="I62" s="186"/>
      <c r="J62" s="185"/>
      <c r="K62" s="9"/>
      <c r="L62" s="9"/>
      <c r="M62" s="9"/>
      <c r="N62" s="9"/>
      <c r="O62" s="9"/>
    </row>
  </sheetData>
  <mergeCells count="225">
    <mergeCell ref="K29:O30"/>
    <mergeCell ref="K33:O34"/>
    <mergeCell ref="K37:O38"/>
    <mergeCell ref="K41:O46"/>
    <mergeCell ref="F49:F50"/>
    <mergeCell ref="G49:G50"/>
    <mergeCell ref="H49:H50"/>
    <mergeCell ref="I50:J50"/>
    <mergeCell ref="H33:H34"/>
    <mergeCell ref="L31:L32"/>
    <mergeCell ref="M31:M32"/>
    <mergeCell ref="K31:K32"/>
    <mergeCell ref="I30:J30"/>
    <mergeCell ref="N32:O32"/>
    <mergeCell ref="M15:M16"/>
    <mergeCell ref="N16:O16"/>
    <mergeCell ref="K23:K24"/>
    <mergeCell ref="H45:H46"/>
    <mergeCell ref="G47:G48"/>
    <mergeCell ref="A39:O39"/>
    <mergeCell ref="K40:O40"/>
    <mergeCell ref="G29:G30"/>
    <mergeCell ref="D30:E30"/>
    <mergeCell ref="H29:H30"/>
    <mergeCell ref="D34:E34"/>
    <mergeCell ref="D32:E32"/>
    <mergeCell ref="I32:J32"/>
    <mergeCell ref="A33:A34"/>
    <mergeCell ref="B33:B34"/>
    <mergeCell ref="C33:C34"/>
    <mergeCell ref="C31:C32"/>
    <mergeCell ref="F31:F32"/>
    <mergeCell ref="G31:G32"/>
    <mergeCell ref="H31:H32"/>
    <mergeCell ref="G33:G34"/>
    <mergeCell ref="F33:F34"/>
    <mergeCell ref="I34:J34"/>
    <mergeCell ref="K17:O18"/>
    <mergeCell ref="A43:A44"/>
    <mergeCell ref="G45:G46"/>
    <mergeCell ref="C43:C44"/>
    <mergeCell ref="F40:J40"/>
    <mergeCell ref="A45:A46"/>
    <mergeCell ref="E1:J1"/>
    <mergeCell ref="C4:E4"/>
    <mergeCell ref="C22:E22"/>
    <mergeCell ref="F4:J4"/>
    <mergeCell ref="F22:J22"/>
    <mergeCell ref="A9:A10"/>
    <mergeCell ref="A13:A14"/>
    <mergeCell ref="B13:B14"/>
    <mergeCell ref="C7:C8"/>
    <mergeCell ref="B7:B8"/>
    <mergeCell ref="D16:E16"/>
    <mergeCell ref="C13:C14"/>
    <mergeCell ref="D14:E14"/>
    <mergeCell ref="C5:C6"/>
    <mergeCell ref="C19:C20"/>
    <mergeCell ref="D20:E20"/>
    <mergeCell ref="A29:A30"/>
    <mergeCell ref="B29:B30"/>
    <mergeCell ref="F29:F30"/>
    <mergeCell ref="B11:B12"/>
    <mergeCell ref="C11:C12"/>
    <mergeCell ref="D12:E12"/>
    <mergeCell ref="B17:B18"/>
    <mergeCell ref="C17:C18"/>
    <mergeCell ref="D18:E18"/>
    <mergeCell ref="F13:F14"/>
    <mergeCell ref="A19:A20"/>
    <mergeCell ref="K4:O4"/>
    <mergeCell ref="D10:E10"/>
    <mergeCell ref="I16:J16"/>
    <mergeCell ref="K13:K14"/>
    <mergeCell ref="K19:K20"/>
    <mergeCell ref="L19:L20"/>
    <mergeCell ref="M19:M20"/>
    <mergeCell ref="N20:O20"/>
    <mergeCell ref="I20:J20"/>
    <mergeCell ref="L13:L14"/>
    <mergeCell ref="M13:M14"/>
    <mergeCell ref="N14:O14"/>
    <mergeCell ref="K15:K16"/>
    <mergeCell ref="F19:F20"/>
    <mergeCell ref="G19:G20"/>
    <mergeCell ref="H19:H20"/>
    <mergeCell ref="A3:O3"/>
    <mergeCell ref="A11:A12"/>
    <mergeCell ref="B15:B16"/>
    <mergeCell ref="C15:C16"/>
    <mergeCell ref="A15:A16"/>
    <mergeCell ref="K22:O22"/>
    <mergeCell ref="A21:O21"/>
    <mergeCell ref="G15:G16"/>
    <mergeCell ref="H15:H16"/>
    <mergeCell ref="F15:F16"/>
    <mergeCell ref="F11:F12"/>
    <mergeCell ref="C9:C10"/>
    <mergeCell ref="B9:B10"/>
    <mergeCell ref="G13:G14"/>
    <mergeCell ref="A7:A8"/>
    <mergeCell ref="A5:A6"/>
    <mergeCell ref="G9:G10"/>
    <mergeCell ref="H9:H10"/>
    <mergeCell ref="I10:J10"/>
    <mergeCell ref="D8:E8"/>
    <mergeCell ref="A17:A18"/>
    <mergeCell ref="B19:B20"/>
    <mergeCell ref="B5:B6"/>
    <mergeCell ref="D6:E6"/>
    <mergeCell ref="A37:A38"/>
    <mergeCell ref="B37:B38"/>
    <mergeCell ref="A35:A36"/>
    <mergeCell ref="B35:B36"/>
    <mergeCell ref="G11:G12"/>
    <mergeCell ref="H11:H12"/>
    <mergeCell ref="I12:J12"/>
    <mergeCell ref="C37:C38"/>
    <mergeCell ref="F35:F36"/>
    <mergeCell ref="H37:H38"/>
    <mergeCell ref="I38:J38"/>
    <mergeCell ref="A23:A24"/>
    <mergeCell ref="B27:B28"/>
    <mergeCell ref="B25:B26"/>
    <mergeCell ref="A25:A26"/>
    <mergeCell ref="H25:H26"/>
    <mergeCell ref="D28:E28"/>
    <mergeCell ref="C29:C30"/>
    <mergeCell ref="C27:C28"/>
    <mergeCell ref="G27:G28"/>
    <mergeCell ref="A27:A28"/>
    <mergeCell ref="B23:B24"/>
    <mergeCell ref="A31:A32"/>
    <mergeCell ref="B31:B32"/>
    <mergeCell ref="C45:C46"/>
    <mergeCell ref="D46:E46"/>
    <mergeCell ref="I46:J46"/>
    <mergeCell ref="F43:F44"/>
    <mergeCell ref="B41:B42"/>
    <mergeCell ref="L35:L36"/>
    <mergeCell ref="M35:M36"/>
    <mergeCell ref="N36:O36"/>
    <mergeCell ref="B49:B50"/>
    <mergeCell ref="C49:C50"/>
    <mergeCell ref="F47:F48"/>
    <mergeCell ref="C40:E40"/>
    <mergeCell ref="D36:E36"/>
    <mergeCell ref="C41:C42"/>
    <mergeCell ref="D38:E38"/>
    <mergeCell ref="I36:J36"/>
    <mergeCell ref="K35:K36"/>
    <mergeCell ref="F37:F38"/>
    <mergeCell ref="G37:G38"/>
    <mergeCell ref="G35:G36"/>
    <mergeCell ref="H35:H36"/>
    <mergeCell ref="D42:E42"/>
    <mergeCell ref="C35:C36"/>
    <mergeCell ref="D44:E44"/>
    <mergeCell ref="C25:C26"/>
    <mergeCell ref="D26:E26"/>
    <mergeCell ref="I26:J26"/>
    <mergeCell ref="K27:K28"/>
    <mergeCell ref="D24:E24"/>
    <mergeCell ref="A41:A42"/>
    <mergeCell ref="B43:B44"/>
    <mergeCell ref="A47:A48"/>
    <mergeCell ref="D50:E50"/>
    <mergeCell ref="H47:H48"/>
    <mergeCell ref="I48:J48"/>
    <mergeCell ref="I44:J44"/>
    <mergeCell ref="A49:A50"/>
    <mergeCell ref="B47:B48"/>
    <mergeCell ref="C47:C48"/>
    <mergeCell ref="D48:E48"/>
    <mergeCell ref="F45:F46"/>
    <mergeCell ref="G41:G42"/>
    <mergeCell ref="I42:J42"/>
    <mergeCell ref="H41:H42"/>
    <mergeCell ref="G43:G44"/>
    <mergeCell ref="H43:H44"/>
    <mergeCell ref="F41:F42"/>
    <mergeCell ref="B45:B46"/>
    <mergeCell ref="M23:M24"/>
    <mergeCell ref="F27:F28"/>
    <mergeCell ref="H27:H28"/>
    <mergeCell ref="I28:J28"/>
    <mergeCell ref="L27:L28"/>
    <mergeCell ref="M27:M28"/>
    <mergeCell ref="G25:G26"/>
    <mergeCell ref="F23:F24"/>
    <mergeCell ref="G23:G24"/>
    <mergeCell ref="H23:H24"/>
    <mergeCell ref="I24:J24"/>
    <mergeCell ref="F25:F26"/>
    <mergeCell ref="K25:O26"/>
    <mergeCell ref="N28:O28"/>
    <mergeCell ref="N24:O24"/>
    <mergeCell ref="H13:H14"/>
    <mergeCell ref="I18:J18"/>
    <mergeCell ref="I14:J14"/>
    <mergeCell ref="G17:G18"/>
    <mergeCell ref="H17:H18"/>
    <mergeCell ref="F17:F18"/>
    <mergeCell ref="L7:L8"/>
    <mergeCell ref="C23:C24"/>
    <mergeCell ref="L23:L24"/>
    <mergeCell ref="L15:L16"/>
    <mergeCell ref="M7:M8"/>
    <mergeCell ref="N8:O8"/>
    <mergeCell ref="M9:M10"/>
    <mergeCell ref="N10:O10"/>
    <mergeCell ref="K9:K10"/>
    <mergeCell ref="L9:L10"/>
    <mergeCell ref="K11:O12"/>
    <mergeCell ref="F5:F6"/>
    <mergeCell ref="G5:G6"/>
    <mergeCell ref="H5:H6"/>
    <mergeCell ref="I6:J6"/>
    <mergeCell ref="G7:G8"/>
    <mergeCell ref="H7:H8"/>
    <mergeCell ref="I8:J8"/>
    <mergeCell ref="F7:F8"/>
    <mergeCell ref="K5:O6"/>
    <mergeCell ref="K7:K8"/>
    <mergeCell ref="F9:F10"/>
  </mergeCells>
  <pageMargins left="0.82622047244094488" right="0.27559055118110237" top="0.98425196850393704" bottom="0.98425196850393704" header="0.51181102362204722" footer="0.51181102362204722"/>
  <pageSetup paperSize="8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BDAB5-ED01-4931-9C0B-661A9CFF6EBE}">
  <sheetPr>
    <tabColor rgb="FFFF0000"/>
    <pageSetUpPr fitToPage="1"/>
  </sheetPr>
  <dimension ref="A1:AQ79"/>
  <sheetViews>
    <sheetView zoomScaleNormal="100" workbookViewId="0">
      <selection activeCell="N32" sqref="N32"/>
    </sheetView>
  </sheetViews>
  <sheetFormatPr baseColWidth="10" defaultColWidth="8.88671875" defaultRowHeight="13.2" x14ac:dyDescent="0.25"/>
  <cols>
    <col min="1" max="1" width="6.33203125" style="2" customWidth="1"/>
    <col min="2" max="2" width="5.33203125" style="2" customWidth="1"/>
    <col min="3" max="3" width="5.88671875" style="2" customWidth="1"/>
    <col min="4" max="4" width="30.21875" style="3" customWidth="1"/>
    <col min="5" max="5" width="30.88671875" style="2" customWidth="1"/>
    <col min="6" max="6" width="6.44140625" style="2" customWidth="1"/>
    <col min="7" max="7" width="5.44140625" style="2" customWidth="1"/>
    <col min="8" max="8" width="5.33203125" style="1" customWidth="1"/>
    <col min="9" max="9" width="29.5546875" style="4" customWidth="1"/>
    <col min="10" max="10" width="30.33203125" style="2" customWidth="1"/>
    <col min="11" max="11" width="1.109375" customWidth="1"/>
    <col min="12" max="12" width="6" customWidth="1"/>
    <col min="13" max="13" width="9.109375" customWidth="1"/>
    <col min="14" max="14" width="8.109375" customWidth="1"/>
    <col min="15" max="15" width="15.33203125" customWidth="1"/>
    <col min="16" max="16" width="17.88671875" customWidth="1"/>
    <col min="17" max="17" width="18.5546875" customWidth="1"/>
  </cols>
  <sheetData>
    <row r="1" spans="1:19" ht="24.6" x14ac:dyDescent="0.4">
      <c r="A1" s="6"/>
      <c r="B1" s="6"/>
      <c r="C1" s="6"/>
      <c r="D1" s="6"/>
      <c r="E1" s="393" t="s">
        <v>69</v>
      </c>
      <c r="F1" s="393"/>
      <c r="G1" s="393"/>
      <c r="H1" s="393"/>
      <c r="I1" s="393"/>
      <c r="J1" s="393"/>
      <c r="K1" s="8"/>
      <c r="L1" s="8"/>
      <c r="M1" s="8"/>
      <c r="N1" s="8"/>
      <c r="O1" s="8"/>
      <c r="P1" s="8"/>
      <c r="Q1" s="8"/>
      <c r="R1" s="5"/>
      <c r="S1" s="5"/>
    </row>
    <row r="2" spans="1:19" ht="24.6" x14ac:dyDescent="0.4">
      <c r="A2" s="6"/>
      <c r="B2" s="6"/>
      <c r="C2" s="6"/>
      <c r="D2" s="6"/>
      <c r="E2" s="223"/>
      <c r="F2" s="223"/>
      <c r="G2" s="223"/>
      <c r="H2" s="223"/>
      <c r="I2" s="223"/>
      <c r="J2" s="223"/>
      <c r="K2" s="8"/>
      <c r="L2" s="8"/>
      <c r="M2" s="8"/>
      <c r="N2" s="8"/>
      <c r="O2" s="8"/>
      <c r="P2" s="8"/>
      <c r="Q2" s="8"/>
      <c r="R2" s="5"/>
      <c r="S2" s="5"/>
    </row>
    <row r="3" spans="1:19" x14ac:dyDescent="0.25">
      <c r="A3" s="391" t="s">
        <v>518</v>
      </c>
      <c r="B3" s="391"/>
      <c r="C3" s="392"/>
      <c r="D3" s="392"/>
      <c r="E3" s="392"/>
      <c r="F3" s="392"/>
      <c r="G3" s="392"/>
      <c r="H3" s="392"/>
      <c r="I3" s="392"/>
      <c r="J3" s="392"/>
      <c r="K3" s="8"/>
      <c r="L3" s="8"/>
      <c r="M3" s="8"/>
      <c r="N3" s="8"/>
      <c r="O3" s="8"/>
      <c r="P3" s="8"/>
      <c r="Q3" s="8"/>
      <c r="R3" s="5"/>
      <c r="S3" s="5"/>
    </row>
    <row r="4" spans="1:19" x14ac:dyDescent="0.25">
      <c r="A4" s="16"/>
      <c r="B4" s="17"/>
      <c r="C4" s="389" t="s">
        <v>33</v>
      </c>
      <c r="D4" s="389"/>
      <c r="E4" s="390"/>
      <c r="F4" s="388" t="s">
        <v>34</v>
      </c>
      <c r="G4" s="389"/>
      <c r="H4" s="389"/>
      <c r="I4" s="389"/>
      <c r="J4" s="390"/>
      <c r="K4" s="8"/>
      <c r="L4" s="8"/>
      <c r="M4" s="8"/>
      <c r="N4" s="8"/>
      <c r="O4" s="8"/>
      <c r="P4" s="8"/>
      <c r="Q4" s="8"/>
      <c r="R4" s="5"/>
      <c r="S4" s="5"/>
    </row>
    <row r="5" spans="1:19" x14ac:dyDescent="0.25">
      <c r="A5" s="307" t="s">
        <v>9</v>
      </c>
      <c r="B5" s="303" t="s">
        <v>309</v>
      </c>
      <c r="C5" s="303" t="s">
        <v>117</v>
      </c>
      <c r="D5" s="166" t="str">
        <f>'MU12'!F16</f>
        <v>FALCO GENT</v>
      </c>
      <c r="E5" s="166" t="str">
        <f>'MU12'!G16</f>
        <v>BASKET BLANKENBERGE</v>
      </c>
      <c r="F5" s="309"/>
      <c r="G5" s="310"/>
      <c r="H5" s="310"/>
      <c r="I5" s="310"/>
      <c r="J5" s="310"/>
      <c r="K5" s="8"/>
      <c r="L5" s="8"/>
      <c r="M5" s="8"/>
      <c r="N5" s="8"/>
      <c r="O5" s="8"/>
      <c r="P5" s="8"/>
      <c r="Q5" s="8"/>
      <c r="R5" s="5"/>
      <c r="S5" s="5"/>
    </row>
    <row r="6" spans="1:19" x14ac:dyDescent="0.25">
      <c r="A6" s="308"/>
      <c r="B6" s="303"/>
      <c r="C6" s="303"/>
      <c r="D6" s="301" t="s">
        <v>194</v>
      </c>
      <c r="E6" s="302"/>
      <c r="F6" s="413"/>
      <c r="G6" s="285"/>
      <c r="H6" s="285"/>
      <c r="I6" s="285"/>
      <c r="J6" s="285"/>
      <c r="K6" s="8"/>
      <c r="L6" s="8"/>
      <c r="M6" s="8"/>
      <c r="N6" s="8"/>
      <c r="O6" s="8"/>
      <c r="P6" s="8"/>
      <c r="Q6" s="8"/>
      <c r="R6" s="5"/>
      <c r="S6" s="5"/>
    </row>
    <row r="7" spans="1:19" x14ac:dyDescent="0.25">
      <c r="A7" s="307" t="s">
        <v>424</v>
      </c>
      <c r="B7" s="303" t="s">
        <v>309</v>
      </c>
      <c r="C7" s="303" t="s">
        <v>118</v>
      </c>
      <c r="D7" s="166" t="str">
        <f>'MU12'!F17</f>
        <v>GEMBO BBC</v>
      </c>
      <c r="E7" s="166" t="str">
        <f>'MU12'!G17</f>
        <v>LOKOMOTIEF RIJSWIJK</v>
      </c>
      <c r="F7" s="413"/>
      <c r="G7" s="285"/>
      <c r="H7" s="285"/>
      <c r="I7" s="285"/>
      <c r="J7" s="285"/>
      <c r="K7" s="8"/>
      <c r="L7" s="8"/>
      <c r="M7" s="8"/>
      <c r="N7" s="8"/>
      <c r="O7" s="8"/>
      <c r="P7" s="8"/>
      <c r="Q7" s="8"/>
      <c r="R7" s="5"/>
      <c r="S7" s="5"/>
    </row>
    <row r="8" spans="1:19" x14ac:dyDescent="0.25">
      <c r="A8" s="308"/>
      <c r="B8" s="303"/>
      <c r="C8" s="303"/>
      <c r="D8" s="301" t="s">
        <v>194</v>
      </c>
      <c r="E8" s="302"/>
      <c r="F8" s="413"/>
      <c r="G8" s="285"/>
      <c r="H8" s="285"/>
      <c r="I8" s="285"/>
      <c r="J8" s="285"/>
      <c r="K8" s="8"/>
      <c r="L8" s="8"/>
      <c r="M8" s="8"/>
      <c r="N8" s="8"/>
      <c r="O8" s="8"/>
      <c r="P8" s="8"/>
      <c r="Q8" s="8"/>
      <c r="R8" s="5"/>
      <c r="S8" s="5"/>
    </row>
    <row r="9" spans="1:19" x14ac:dyDescent="0.25">
      <c r="A9" s="307" t="s">
        <v>407</v>
      </c>
      <c r="B9" s="303" t="s">
        <v>309</v>
      </c>
      <c r="C9" s="303" t="s">
        <v>120</v>
      </c>
      <c r="D9" s="166" t="str">
        <f>'MU12'!F18</f>
        <v>FALCO GENT</v>
      </c>
      <c r="E9" s="166" t="str">
        <f>'MU12'!G18</f>
        <v>GEMBO BBC</v>
      </c>
      <c r="F9" s="413"/>
      <c r="G9" s="285"/>
      <c r="H9" s="285"/>
      <c r="I9" s="285"/>
      <c r="J9" s="285"/>
      <c r="K9" s="8"/>
      <c r="L9" s="8"/>
      <c r="M9" s="8"/>
      <c r="N9" s="8"/>
      <c r="O9" s="8"/>
      <c r="P9" s="8"/>
      <c r="Q9" s="8"/>
      <c r="R9" s="5"/>
      <c r="S9" s="5"/>
    </row>
    <row r="10" spans="1:19" x14ac:dyDescent="0.25">
      <c r="A10" s="308"/>
      <c r="B10" s="303"/>
      <c r="C10" s="303"/>
      <c r="D10" s="301" t="s">
        <v>194</v>
      </c>
      <c r="E10" s="302"/>
      <c r="F10" s="413"/>
      <c r="G10" s="285"/>
      <c r="H10" s="285"/>
      <c r="I10" s="285"/>
      <c r="J10" s="285"/>
      <c r="K10" s="8"/>
      <c r="L10" s="8"/>
      <c r="M10" s="8"/>
      <c r="N10" s="8"/>
      <c r="O10" s="8"/>
      <c r="P10" s="8"/>
      <c r="Q10" s="8"/>
      <c r="R10" s="5"/>
      <c r="S10" s="5"/>
    </row>
    <row r="11" spans="1:19" x14ac:dyDescent="0.25">
      <c r="A11" s="307" t="s">
        <v>181</v>
      </c>
      <c r="B11" s="303" t="s">
        <v>309</v>
      </c>
      <c r="C11" s="303" t="s">
        <v>119</v>
      </c>
      <c r="D11" s="166" t="str">
        <f>'MU12'!F19</f>
        <v>BASKET BLANKENBERGE</v>
      </c>
      <c r="E11" s="166" t="str">
        <f>'MU12'!G19</f>
        <v>LOKOMOTIEF RIJSWIJK</v>
      </c>
      <c r="F11" s="413"/>
      <c r="G11" s="285"/>
      <c r="H11" s="285"/>
      <c r="I11" s="285"/>
      <c r="J11" s="285"/>
      <c r="K11" s="8"/>
      <c r="L11" s="8"/>
      <c r="M11" s="8"/>
      <c r="N11" s="8"/>
      <c r="O11" s="8"/>
      <c r="P11" s="8"/>
      <c r="Q11" s="8"/>
      <c r="R11" s="5"/>
      <c r="S11" s="5"/>
    </row>
    <row r="12" spans="1:19" x14ac:dyDescent="0.25">
      <c r="A12" s="308"/>
      <c r="B12" s="303"/>
      <c r="C12" s="303"/>
      <c r="D12" s="301" t="s">
        <v>194</v>
      </c>
      <c r="E12" s="302"/>
      <c r="F12" s="413"/>
      <c r="G12" s="285"/>
      <c r="H12" s="285"/>
      <c r="I12" s="285"/>
      <c r="J12" s="285"/>
      <c r="K12" s="8"/>
      <c r="L12" s="8"/>
      <c r="M12" s="8"/>
      <c r="N12" s="8"/>
      <c r="O12" s="8"/>
      <c r="P12" s="8"/>
      <c r="Q12" s="8"/>
      <c r="R12" s="5"/>
      <c r="S12" s="5"/>
    </row>
    <row r="13" spans="1:19" x14ac:dyDescent="0.25">
      <c r="A13" s="307" t="s">
        <v>404</v>
      </c>
      <c r="B13" s="303" t="s">
        <v>309</v>
      </c>
      <c r="C13" s="303" t="s">
        <v>121</v>
      </c>
      <c r="D13" s="166" t="str">
        <f>'MU12'!F20</f>
        <v>FALCO GENT</v>
      </c>
      <c r="E13" s="166" t="str">
        <f>'MU12'!G20</f>
        <v>LOKOMOTIEF RIJSWIJK</v>
      </c>
      <c r="F13" s="413"/>
      <c r="G13" s="285"/>
      <c r="H13" s="285"/>
      <c r="I13" s="285"/>
      <c r="J13" s="285"/>
      <c r="K13" s="8"/>
      <c r="L13" s="8"/>
      <c r="M13" s="8"/>
      <c r="N13" s="8"/>
      <c r="O13" s="8"/>
      <c r="P13" s="8"/>
      <c r="Q13" s="8"/>
      <c r="R13" s="5"/>
      <c r="S13" s="5"/>
    </row>
    <row r="14" spans="1:19" x14ac:dyDescent="0.25">
      <c r="A14" s="308"/>
      <c r="B14" s="303"/>
      <c r="C14" s="303"/>
      <c r="D14" s="301" t="s">
        <v>194</v>
      </c>
      <c r="E14" s="302"/>
      <c r="F14" s="413"/>
      <c r="G14" s="285"/>
      <c r="H14" s="285"/>
      <c r="I14" s="285"/>
      <c r="J14" s="285"/>
      <c r="K14" s="8"/>
      <c r="L14" s="8"/>
      <c r="M14" s="8"/>
      <c r="N14" s="8"/>
      <c r="O14" s="8"/>
      <c r="P14" s="8"/>
      <c r="Q14" s="8"/>
      <c r="R14" s="5"/>
      <c r="S14" s="5"/>
    </row>
    <row r="15" spans="1:19" x14ac:dyDescent="0.25">
      <c r="A15" s="307" t="s">
        <v>1</v>
      </c>
      <c r="B15" s="303" t="s">
        <v>309</v>
      </c>
      <c r="C15" s="303" t="s">
        <v>122</v>
      </c>
      <c r="D15" s="166" t="str">
        <f>'MU12'!F21</f>
        <v>BASKET BLANKENBERGE</v>
      </c>
      <c r="E15" s="166" t="str">
        <f>'MU12'!G21</f>
        <v>GEMBO BBC</v>
      </c>
      <c r="F15" s="413"/>
      <c r="G15" s="285"/>
      <c r="H15" s="285"/>
      <c r="I15" s="285"/>
      <c r="J15" s="285"/>
      <c r="K15" s="8"/>
      <c r="L15" s="8"/>
      <c r="M15" s="8"/>
      <c r="N15" s="8"/>
      <c r="O15" s="8"/>
      <c r="P15" s="8"/>
      <c r="Q15" s="8"/>
      <c r="R15" s="5"/>
      <c r="S15" s="5"/>
    </row>
    <row r="16" spans="1:19" x14ac:dyDescent="0.25">
      <c r="A16" s="308"/>
      <c r="B16" s="303"/>
      <c r="C16" s="303"/>
      <c r="D16" s="301" t="s">
        <v>194</v>
      </c>
      <c r="E16" s="302"/>
      <c r="F16" s="311"/>
      <c r="G16" s="312"/>
      <c r="H16" s="312"/>
      <c r="I16" s="312"/>
      <c r="J16" s="312"/>
      <c r="K16" s="8"/>
      <c r="L16" s="8"/>
      <c r="M16" s="8"/>
      <c r="N16" s="8"/>
      <c r="O16" s="8"/>
      <c r="P16" s="8"/>
      <c r="Q16" s="8"/>
      <c r="R16" s="5"/>
      <c r="S16" s="5"/>
    </row>
    <row r="17" spans="1:19" ht="15" customHeight="1" x14ac:dyDescent="0.25">
      <c r="A17" s="391" t="s">
        <v>513</v>
      </c>
      <c r="B17" s="391"/>
      <c r="C17" s="392"/>
      <c r="D17" s="392"/>
      <c r="E17" s="392"/>
      <c r="F17" s="392"/>
      <c r="G17" s="392"/>
      <c r="H17" s="392"/>
      <c r="I17" s="392"/>
      <c r="J17" s="392"/>
      <c r="K17" s="8"/>
      <c r="L17" s="8"/>
      <c r="M17" s="8"/>
      <c r="N17" s="8"/>
      <c r="O17" s="8"/>
      <c r="P17" s="8"/>
      <c r="Q17" s="8"/>
      <c r="R17" s="5"/>
      <c r="S17" s="5"/>
    </row>
    <row r="18" spans="1:19" ht="15" customHeight="1" x14ac:dyDescent="0.25">
      <c r="A18" s="16"/>
      <c r="B18" s="17"/>
      <c r="C18" s="389" t="s">
        <v>33</v>
      </c>
      <c r="D18" s="389"/>
      <c r="E18" s="390"/>
      <c r="F18" s="388" t="s">
        <v>34</v>
      </c>
      <c r="G18" s="389"/>
      <c r="H18" s="389"/>
      <c r="I18" s="389"/>
      <c r="J18" s="390"/>
      <c r="K18" s="8"/>
      <c r="L18" s="8"/>
      <c r="M18" s="8"/>
      <c r="N18" s="8"/>
      <c r="O18" s="8"/>
      <c r="P18" s="8"/>
      <c r="Q18" s="8"/>
      <c r="R18" s="5"/>
      <c r="S18" s="5"/>
    </row>
    <row r="19" spans="1:19" ht="15" customHeight="1" x14ac:dyDescent="0.25">
      <c r="A19" s="307" t="s">
        <v>0</v>
      </c>
      <c r="B19" s="291" t="s">
        <v>184</v>
      </c>
      <c r="C19" s="291" t="s">
        <v>93</v>
      </c>
      <c r="D19" s="87" t="str">
        <f>'WU14'!F25</f>
        <v>TOURNAI WAPITI</v>
      </c>
      <c r="E19" s="87" t="str">
        <f>'WU14'!G25</f>
        <v>KORTRIJK SPURS ONE</v>
      </c>
      <c r="F19" s="307" t="s">
        <v>0</v>
      </c>
      <c r="G19" s="291" t="s">
        <v>184</v>
      </c>
      <c r="H19" s="291" t="s">
        <v>82</v>
      </c>
      <c r="I19" s="87" t="str">
        <f>'WU14'!F7</f>
        <v>ION BASKET WAREGEM ONE</v>
      </c>
      <c r="J19" s="87" t="str">
        <f>'WU14'!G7</f>
        <v>JEUNESSE SPORTIVE DOTTIGNIES</v>
      </c>
      <c r="K19" s="8"/>
      <c r="L19" s="8"/>
      <c r="M19" s="8"/>
      <c r="N19" s="8"/>
      <c r="O19" s="8"/>
      <c r="P19" s="8"/>
      <c r="Q19" s="8"/>
      <c r="R19" s="5"/>
      <c r="S19" s="5"/>
    </row>
    <row r="20" spans="1:19" ht="15" customHeight="1" x14ac:dyDescent="0.25">
      <c r="A20" s="308"/>
      <c r="B20" s="292"/>
      <c r="C20" s="292"/>
      <c r="D20" s="348" t="s">
        <v>199</v>
      </c>
      <c r="E20" s="349"/>
      <c r="F20" s="308"/>
      <c r="G20" s="292"/>
      <c r="H20" s="292"/>
      <c r="I20" s="348" t="s">
        <v>193</v>
      </c>
      <c r="J20" s="349"/>
      <c r="K20" s="8"/>
      <c r="L20" s="8"/>
      <c r="M20" s="8"/>
      <c r="N20" s="8"/>
      <c r="O20" s="8"/>
      <c r="P20" s="8"/>
      <c r="Q20" s="8"/>
      <c r="R20" s="5"/>
      <c r="S20" s="5"/>
    </row>
    <row r="21" spans="1:19" ht="15" customHeight="1" x14ac:dyDescent="0.25">
      <c r="A21" s="307" t="s">
        <v>314</v>
      </c>
      <c r="B21" s="289" t="s">
        <v>511</v>
      </c>
      <c r="C21" s="289" t="s">
        <v>80</v>
      </c>
      <c r="D21" s="131" t="str">
        <f>'WU16'!F7</f>
        <v>ION BASKET WAREGEM</v>
      </c>
      <c r="E21" s="131" t="str">
        <f>'WU16'!G7</f>
        <v>TOURNAI WAPITI</v>
      </c>
      <c r="F21" s="307" t="s">
        <v>314</v>
      </c>
      <c r="G21" s="291" t="s">
        <v>184</v>
      </c>
      <c r="H21" s="291" t="s">
        <v>83</v>
      </c>
      <c r="I21" s="123" t="str">
        <f>'WU14'!F8</f>
        <v>PHANTOMS BOOM</v>
      </c>
      <c r="J21" s="123" t="str">
        <f>'WU14'!G8</f>
        <v>PONT DE LOUP</v>
      </c>
      <c r="K21" s="8"/>
      <c r="L21" s="8"/>
      <c r="M21" s="8"/>
      <c r="N21" s="8"/>
      <c r="O21" s="8"/>
      <c r="P21" s="8"/>
      <c r="Q21" s="8"/>
      <c r="R21" s="5"/>
      <c r="S21" s="5"/>
    </row>
    <row r="22" spans="1:19" ht="15" customHeight="1" x14ac:dyDescent="0.25">
      <c r="A22" s="308"/>
      <c r="B22" s="290"/>
      <c r="C22" s="290"/>
      <c r="D22" s="414" t="s">
        <v>193</v>
      </c>
      <c r="E22" s="415"/>
      <c r="F22" s="308"/>
      <c r="G22" s="292"/>
      <c r="H22" s="292"/>
      <c r="I22" s="348" t="s">
        <v>193</v>
      </c>
      <c r="J22" s="349"/>
      <c r="K22" s="8"/>
      <c r="L22" s="8"/>
      <c r="M22" s="8"/>
      <c r="N22" s="8"/>
      <c r="O22" s="8"/>
      <c r="P22" s="8"/>
      <c r="Q22" s="8"/>
      <c r="R22" s="5"/>
      <c r="S22" s="5"/>
    </row>
    <row r="23" spans="1:19" ht="15" customHeight="1" x14ac:dyDescent="0.25">
      <c r="A23" s="307" t="s">
        <v>315</v>
      </c>
      <c r="B23" s="291" t="s">
        <v>184</v>
      </c>
      <c r="C23" s="291" t="s">
        <v>87</v>
      </c>
      <c r="D23" s="123" t="str">
        <f>'WU14'!F16</f>
        <v>CASTORS BRAINE</v>
      </c>
      <c r="E23" s="123" t="str">
        <f>'WU14'!G16</f>
        <v>KORTRIJK SPURS TWO</v>
      </c>
      <c r="F23" s="307" t="s">
        <v>315</v>
      </c>
      <c r="G23" s="291" t="s">
        <v>184</v>
      </c>
      <c r="H23" s="291" t="s">
        <v>94</v>
      </c>
      <c r="I23" s="123" t="str">
        <f>'WU14'!F26</f>
        <v>BASKET NAMUR CAPITALE</v>
      </c>
      <c r="J23" s="123" t="str">
        <f>'WU14'!G26</f>
        <v>BJM-GEMBAS KNESSELARE</v>
      </c>
      <c r="K23" s="8"/>
      <c r="L23" s="8"/>
      <c r="M23" s="8"/>
      <c r="N23" s="8"/>
      <c r="O23" s="8"/>
      <c r="P23" s="8"/>
      <c r="Q23" s="8"/>
      <c r="R23" s="5"/>
      <c r="S23" s="5"/>
    </row>
    <row r="24" spans="1:19" ht="15" customHeight="1" x14ac:dyDescent="0.25">
      <c r="A24" s="308"/>
      <c r="B24" s="292"/>
      <c r="C24" s="292"/>
      <c r="D24" s="293" t="s">
        <v>194</v>
      </c>
      <c r="E24" s="294"/>
      <c r="F24" s="308"/>
      <c r="G24" s="292"/>
      <c r="H24" s="292"/>
      <c r="I24" s="348" t="s">
        <v>199</v>
      </c>
      <c r="J24" s="349"/>
      <c r="K24" s="8"/>
      <c r="L24" s="8"/>
      <c r="M24" s="8"/>
      <c r="N24" s="8"/>
      <c r="O24" s="8"/>
      <c r="P24" s="8"/>
      <c r="Q24" s="8"/>
      <c r="R24" s="5"/>
      <c r="S24" s="5"/>
    </row>
    <row r="25" spans="1:19" ht="15" customHeight="1" x14ac:dyDescent="0.25">
      <c r="A25" s="307" t="s">
        <v>316</v>
      </c>
      <c r="B25" s="291" t="s">
        <v>184</v>
      </c>
      <c r="C25" s="291" t="s">
        <v>88</v>
      </c>
      <c r="D25" s="123" t="str">
        <f>'WU14'!F17</f>
        <v>GANSHOREN DAMES BASKET</v>
      </c>
      <c r="E25" s="123" t="str">
        <f>'WU14'!G17</f>
        <v>TS JAHN MUNCHEN</v>
      </c>
      <c r="F25" s="307" t="s">
        <v>316</v>
      </c>
      <c r="G25" s="291" t="s">
        <v>184</v>
      </c>
      <c r="H25" s="291" t="s">
        <v>84</v>
      </c>
      <c r="I25" s="123" t="str">
        <f>'WU14'!F9</f>
        <v>ION BASKET WAREGEM ONE</v>
      </c>
      <c r="J25" s="123" t="str">
        <f>'WU14'!G9</f>
        <v>PHANTOMS BOOM</v>
      </c>
      <c r="K25" s="8"/>
      <c r="L25" s="8"/>
      <c r="M25" s="8"/>
      <c r="N25" s="8"/>
      <c r="O25" s="8"/>
      <c r="P25" s="8"/>
      <c r="Q25" s="8"/>
      <c r="R25" s="5"/>
      <c r="S25" s="5"/>
    </row>
    <row r="26" spans="1:19" ht="15" customHeight="1" x14ac:dyDescent="0.25">
      <c r="A26" s="308"/>
      <c r="B26" s="292"/>
      <c r="C26" s="292"/>
      <c r="D26" s="293" t="s">
        <v>194</v>
      </c>
      <c r="E26" s="294"/>
      <c r="F26" s="308"/>
      <c r="G26" s="292"/>
      <c r="H26" s="292"/>
      <c r="I26" s="293" t="s">
        <v>193</v>
      </c>
      <c r="J26" s="294"/>
      <c r="K26" s="8"/>
      <c r="L26" s="8"/>
      <c r="M26" s="8"/>
      <c r="N26" s="8"/>
      <c r="O26" s="8"/>
      <c r="P26" s="8"/>
      <c r="Q26" s="8"/>
      <c r="R26" s="5"/>
      <c r="S26" s="5"/>
    </row>
    <row r="27" spans="1:19" ht="15" customHeight="1" x14ac:dyDescent="0.25">
      <c r="A27" s="307" t="s">
        <v>312</v>
      </c>
      <c r="B27" s="289" t="s">
        <v>511</v>
      </c>
      <c r="C27" s="289" t="s">
        <v>226</v>
      </c>
      <c r="D27" s="131" t="str">
        <f>'WU16'!F9</f>
        <v>TOURNAI WAPITI</v>
      </c>
      <c r="E27" s="131" t="str">
        <f>'WU16'!G9</f>
        <v>BSG BASKET LUDWIGSBURG</v>
      </c>
      <c r="F27" s="307" t="s">
        <v>312</v>
      </c>
      <c r="G27" s="291" t="s">
        <v>184</v>
      </c>
      <c r="H27" s="291" t="s">
        <v>85</v>
      </c>
      <c r="I27" s="123" t="str">
        <f>'WU14'!F10</f>
        <v>JEUNESSE SPORTIVE DOTTIGNIES</v>
      </c>
      <c r="J27" s="123" t="str">
        <f>'WU14'!G10</f>
        <v>PONT DE LOUP</v>
      </c>
      <c r="K27" s="8"/>
      <c r="L27" s="8"/>
      <c r="M27" s="8"/>
      <c r="N27" s="8"/>
      <c r="O27" s="8"/>
      <c r="P27" s="8"/>
      <c r="Q27" s="8"/>
      <c r="R27" s="5"/>
      <c r="S27" s="5"/>
    </row>
    <row r="28" spans="1:19" ht="15" customHeight="1" x14ac:dyDescent="0.25">
      <c r="A28" s="308"/>
      <c r="B28" s="290"/>
      <c r="C28" s="290"/>
      <c r="D28" s="414" t="s">
        <v>193</v>
      </c>
      <c r="E28" s="415"/>
      <c r="F28" s="308"/>
      <c r="G28" s="292"/>
      <c r="H28" s="292"/>
      <c r="I28" s="348" t="s">
        <v>193</v>
      </c>
      <c r="J28" s="349"/>
      <c r="K28" s="8"/>
      <c r="L28" s="8"/>
      <c r="M28" s="8"/>
      <c r="N28" s="8"/>
      <c r="O28" s="8"/>
      <c r="P28" s="8"/>
      <c r="Q28" s="8"/>
      <c r="R28" s="5"/>
      <c r="S28" s="5"/>
    </row>
    <row r="29" spans="1:19" ht="15" customHeight="1" x14ac:dyDescent="0.25">
      <c r="A29" s="307" t="s">
        <v>317</v>
      </c>
      <c r="B29" s="291" t="s">
        <v>184</v>
      </c>
      <c r="C29" s="291" t="s">
        <v>95</v>
      </c>
      <c r="D29" s="123" t="str">
        <f>'WU14'!F27</f>
        <v>TOURNAI WAPITI</v>
      </c>
      <c r="E29" s="123" t="str">
        <f>'WU14'!G27</f>
        <v>BASKET NAMUR CAPITALE</v>
      </c>
      <c r="F29" s="307" t="s">
        <v>317</v>
      </c>
      <c r="G29" s="291" t="s">
        <v>184</v>
      </c>
      <c r="H29" s="291" t="s">
        <v>96</v>
      </c>
      <c r="I29" s="123" t="str">
        <f>'WU14'!F28</f>
        <v>KORTRIJK SPURS ONE</v>
      </c>
      <c r="J29" s="123" t="str">
        <f>'WU14'!G28</f>
        <v>BJM-GEMBAS KNESSELARE</v>
      </c>
      <c r="K29" s="8"/>
      <c r="L29" s="8"/>
      <c r="M29" s="8"/>
      <c r="N29" s="8"/>
      <c r="O29" s="8"/>
      <c r="P29" s="8"/>
      <c r="Q29" s="8"/>
      <c r="R29" s="5"/>
      <c r="S29" s="5"/>
    </row>
    <row r="30" spans="1:19" ht="15" customHeight="1" x14ac:dyDescent="0.25">
      <c r="A30" s="308"/>
      <c r="B30" s="292"/>
      <c r="C30" s="292"/>
      <c r="D30" s="293" t="s">
        <v>199</v>
      </c>
      <c r="E30" s="294"/>
      <c r="F30" s="308"/>
      <c r="G30" s="292"/>
      <c r="H30" s="292"/>
      <c r="I30" s="348" t="s">
        <v>199</v>
      </c>
      <c r="J30" s="349"/>
      <c r="K30" s="8"/>
      <c r="L30" s="8"/>
      <c r="M30" s="8"/>
      <c r="N30" s="8"/>
      <c r="O30" s="8"/>
      <c r="P30" s="8"/>
      <c r="Q30" s="8"/>
      <c r="R30" s="5"/>
      <c r="S30" s="5"/>
    </row>
    <row r="31" spans="1:19" ht="15" customHeight="1" x14ac:dyDescent="0.25">
      <c r="A31" s="307" t="s">
        <v>2</v>
      </c>
      <c r="B31" s="291" t="s">
        <v>184</v>
      </c>
      <c r="C31" s="291" t="s">
        <v>89</v>
      </c>
      <c r="D31" s="123" t="str">
        <f>'WU14'!F18</f>
        <v>CASTORS BRAINE</v>
      </c>
      <c r="E31" s="123" t="str">
        <f>'WU14'!G18</f>
        <v>GANSHOREN DAMES BASKET</v>
      </c>
      <c r="F31" s="307" t="s">
        <v>2</v>
      </c>
      <c r="G31" s="291" t="s">
        <v>184</v>
      </c>
      <c r="H31" s="291" t="s">
        <v>92</v>
      </c>
      <c r="I31" s="123" t="str">
        <f>'WU14'!F19</f>
        <v>KORTRIJK SPURS TWO</v>
      </c>
      <c r="J31" s="123" t="str">
        <f>'WU14'!G19</f>
        <v>TS JAHN MUNCHEN</v>
      </c>
      <c r="K31" s="8"/>
      <c r="L31" s="8"/>
      <c r="M31" s="8"/>
      <c r="N31" s="8"/>
      <c r="O31" s="8"/>
      <c r="P31" s="8"/>
      <c r="Q31" s="8"/>
      <c r="R31" s="5"/>
      <c r="S31" s="5"/>
    </row>
    <row r="32" spans="1:19" ht="15" customHeight="1" x14ac:dyDescent="0.25">
      <c r="A32" s="308"/>
      <c r="B32" s="292"/>
      <c r="C32" s="292"/>
      <c r="D32" s="348" t="s">
        <v>194</v>
      </c>
      <c r="E32" s="349"/>
      <c r="F32" s="308"/>
      <c r="G32" s="292"/>
      <c r="H32" s="292"/>
      <c r="I32" s="348" t="s">
        <v>194</v>
      </c>
      <c r="J32" s="349"/>
      <c r="K32" s="8"/>
      <c r="L32" s="8"/>
      <c r="M32" s="8"/>
      <c r="N32" s="8"/>
      <c r="O32" s="8"/>
      <c r="P32" s="8"/>
      <c r="Q32" s="8"/>
      <c r="R32" s="5"/>
      <c r="S32" s="5"/>
    </row>
    <row r="33" spans="1:19" ht="15" customHeight="1" x14ac:dyDescent="0.25">
      <c r="A33" s="307" t="s">
        <v>237</v>
      </c>
      <c r="B33" s="289" t="s">
        <v>511</v>
      </c>
      <c r="C33" s="289" t="s">
        <v>81</v>
      </c>
      <c r="D33" s="131" t="str">
        <f>'WU16'!F8</f>
        <v>ION BASKET WAREGEM</v>
      </c>
      <c r="E33" s="131" t="str">
        <f>'WU16'!G8</f>
        <v>BSG BASKET LUDWIGSBURG</v>
      </c>
      <c r="F33" s="309"/>
      <c r="G33" s="310"/>
      <c r="H33" s="310"/>
      <c r="I33" s="310"/>
      <c r="J33" s="310"/>
      <c r="K33" s="416"/>
      <c r="L33" s="8"/>
      <c r="M33" s="8"/>
      <c r="N33" s="8"/>
      <c r="O33" s="8"/>
      <c r="P33" s="8"/>
      <c r="Q33" s="8"/>
      <c r="R33" s="5"/>
      <c r="S33" s="5"/>
    </row>
    <row r="34" spans="1:19" ht="15" customHeight="1" x14ac:dyDescent="0.25">
      <c r="A34" s="308"/>
      <c r="B34" s="290"/>
      <c r="C34" s="290"/>
      <c r="D34" s="327" t="s">
        <v>193</v>
      </c>
      <c r="E34" s="328"/>
      <c r="F34" s="311"/>
      <c r="G34" s="312"/>
      <c r="H34" s="312"/>
      <c r="I34" s="312"/>
      <c r="J34" s="312"/>
      <c r="K34" s="416"/>
      <c r="L34" s="8"/>
      <c r="M34" s="8"/>
      <c r="N34" s="8"/>
      <c r="O34" s="8"/>
      <c r="P34" s="8"/>
      <c r="Q34" s="8"/>
      <c r="R34" s="5"/>
      <c r="S34" s="5"/>
    </row>
    <row r="35" spans="1:19" ht="15" customHeight="1" x14ac:dyDescent="0.25">
      <c r="A35" s="391" t="s">
        <v>515</v>
      </c>
      <c r="B35" s="391"/>
      <c r="C35" s="392"/>
      <c r="D35" s="392"/>
      <c r="E35" s="392"/>
      <c r="F35" s="392"/>
      <c r="G35" s="392"/>
      <c r="H35" s="392"/>
      <c r="I35" s="392"/>
      <c r="J35" s="392"/>
      <c r="K35" s="8"/>
      <c r="L35" s="8"/>
      <c r="M35" s="8"/>
      <c r="N35" s="8"/>
      <c r="O35" s="8"/>
      <c r="P35" s="8"/>
      <c r="Q35" s="8"/>
      <c r="R35" s="5"/>
      <c r="S35" s="5"/>
    </row>
    <row r="36" spans="1:19" ht="15" customHeight="1" x14ac:dyDescent="0.25">
      <c r="A36" s="16"/>
      <c r="B36" s="17"/>
      <c r="C36" s="389" t="s">
        <v>33</v>
      </c>
      <c r="D36" s="389"/>
      <c r="E36" s="390"/>
      <c r="F36" s="388" t="s">
        <v>34</v>
      </c>
      <c r="G36" s="389"/>
      <c r="H36" s="389"/>
      <c r="I36" s="389"/>
      <c r="J36" s="390"/>
      <c r="K36" s="8"/>
      <c r="L36" s="8"/>
      <c r="M36" s="8"/>
      <c r="N36" s="8"/>
      <c r="O36" s="8"/>
      <c r="P36" s="8"/>
      <c r="Q36" s="8"/>
      <c r="R36" s="5"/>
      <c r="S36" s="5"/>
    </row>
    <row r="37" spans="1:19" s="9" customFormat="1" x14ac:dyDescent="0.25">
      <c r="A37" s="307" t="s">
        <v>0</v>
      </c>
      <c r="B37" s="291" t="s">
        <v>184</v>
      </c>
      <c r="C37" s="291" t="s">
        <v>97</v>
      </c>
      <c r="D37" s="87" t="str">
        <f>'WU14'!F29</f>
        <v>TOURNAI WAPITI</v>
      </c>
      <c r="E37" s="87" t="str">
        <f>'WU14'!G29</f>
        <v>BJM-GEMBAS KNESSELARE</v>
      </c>
      <c r="F37" s="307" t="s">
        <v>0</v>
      </c>
      <c r="G37" s="291" t="s">
        <v>184</v>
      </c>
      <c r="H37" s="291" t="s">
        <v>98</v>
      </c>
      <c r="I37" s="87" t="str">
        <f>'WU14'!F30</f>
        <v>KORTRIJK SPURS ONE</v>
      </c>
      <c r="J37" s="87" t="str">
        <f>'WU14'!G30</f>
        <v>BASKET NAMUR CAPITALE</v>
      </c>
    </row>
    <row r="38" spans="1:19" s="9" customFormat="1" x14ac:dyDescent="0.25">
      <c r="A38" s="308"/>
      <c r="B38" s="292"/>
      <c r="C38" s="292"/>
      <c r="D38" s="348" t="s">
        <v>199</v>
      </c>
      <c r="E38" s="349"/>
      <c r="F38" s="308"/>
      <c r="G38" s="292"/>
      <c r="H38" s="292"/>
      <c r="I38" s="348" t="s">
        <v>199</v>
      </c>
      <c r="J38" s="349"/>
    </row>
    <row r="39" spans="1:19" s="9" customFormat="1" x14ac:dyDescent="0.25">
      <c r="A39" s="307" t="s">
        <v>314</v>
      </c>
      <c r="B39" s="291" t="s">
        <v>184</v>
      </c>
      <c r="C39" s="291" t="s">
        <v>280</v>
      </c>
      <c r="D39" s="123" t="str">
        <f>'WU14'!F37</f>
        <v>RED VIC WILRIJK</v>
      </c>
      <c r="E39" s="123" t="str">
        <f>'WU14'!G37</f>
        <v>HELIOS BASKET VALAIS</v>
      </c>
      <c r="F39" s="307" t="s">
        <v>314</v>
      </c>
      <c r="G39" s="291" t="s">
        <v>184</v>
      </c>
      <c r="H39" s="291" t="s">
        <v>101</v>
      </c>
      <c r="I39" s="87" t="str">
        <f>'WU14'!F36</f>
        <v>ION BASKET WAREGEM TWO</v>
      </c>
      <c r="J39" s="87" t="str">
        <f>'WU14'!G36</f>
        <v>UCCLE EUROPE</v>
      </c>
    </row>
    <row r="40" spans="1:19" s="9" customFormat="1" x14ac:dyDescent="0.25">
      <c r="A40" s="308"/>
      <c r="B40" s="292"/>
      <c r="C40" s="292"/>
      <c r="D40" s="348" t="s">
        <v>200</v>
      </c>
      <c r="E40" s="349"/>
      <c r="F40" s="308"/>
      <c r="G40" s="292"/>
      <c r="H40" s="292"/>
      <c r="I40" s="348" t="s">
        <v>200</v>
      </c>
      <c r="J40" s="349"/>
    </row>
    <row r="41" spans="1:19" s="9" customFormat="1" x14ac:dyDescent="0.25">
      <c r="A41" s="307" t="s">
        <v>315</v>
      </c>
      <c r="B41" s="291" t="s">
        <v>184</v>
      </c>
      <c r="C41" s="291" t="s">
        <v>86</v>
      </c>
      <c r="D41" s="123" t="str">
        <f>'WU14'!F11</f>
        <v>ION BASKET WAREGEM ONE</v>
      </c>
      <c r="E41" s="123" t="str">
        <f>'WU14'!G11</f>
        <v>PONT DE LOUP</v>
      </c>
      <c r="F41" s="307" t="s">
        <v>315</v>
      </c>
      <c r="G41" s="291" t="s">
        <v>184</v>
      </c>
      <c r="H41" s="291" t="s">
        <v>233</v>
      </c>
      <c r="I41" s="87" t="str">
        <f>'WU14'!F12</f>
        <v>JEUNESSE SPORTIVE DOTTIGNIES</v>
      </c>
      <c r="J41" s="87" t="str">
        <f>'WU14'!G12</f>
        <v>PHANTOMS BOOM</v>
      </c>
    </row>
    <row r="42" spans="1:19" s="9" customFormat="1" x14ac:dyDescent="0.25">
      <c r="A42" s="308"/>
      <c r="B42" s="292"/>
      <c r="C42" s="292"/>
      <c r="D42" s="348" t="s">
        <v>193</v>
      </c>
      <c r="E42" s="349"/>
      <c r="F42" s="308"/>
      <c r="G42" s="292"/>
      <c r="H42" s="292"/>
      <c r="I42" s="348" t="s">
        <v>193</v>
      </c>
      <c r="J42" s="349"/>
    </row>
    <row r="43" spans="1:19" s="9" customFormat="1" x14ac:dyDescent="0.25">
      <c r="A43" s="307" t="s">
        <v>316</v>
      </c>
      <c r="B43" s="291" t="s">
        <v>184</v>
      </c>
      <c r="C43" s="291" t="s">
        <v>91</v>
      </c>
      <c r="D43" s="123" t="str">
        <f>'WU14'!F20</f>
        <v>CASTORS BRAINE</v>
      </c>
      <c r="E43" s="123" t="str">
        <f>'WU14'!G20</f>
        <v>TS JAHN MUNCHEN</v>
      </c>
      <c r="F43" s="307" t="s">
        <v>316</v>
      </c>
      <c r="G43" s="291" t="s">
        <v>184</v>
      </c>
      <c r="H43" s="291" t="s">
        <v>90</v>
      </c>
      <c r="I43" s="87" t="str">
        <f>'WU14'!F21</f>
        <v>KORTRIJK SPURS TWO</v>
      </c>
      <c r="J43" s="87" t="str">
        <f>'WU14'!G21</f>
        <v>GANSHOREN DAMES BASKET</v>
      </c>
    </row>
    <row r="44" spans="1:19" s="9" customFormat="1" x14ac:dyDescent="0.25">
      <c r="A44" s="308"/>
      <c r="B44" s="292"/>
      <c r="C44" s="292"/>
      <c r="D44" s="348" t="s">
        <v>194</v>
      </c>
      <c r="E44" s="349"/>
      <c r="F44" s="308"/>
      <c r="G44" s="292"/>
      <c r="H44" s="292"/>
      <c r="I44" s="348" t="s">
        <v>194</v>
      </c>
      <c r="J44" s="349"/>
    </row>
    <row r="45" spans="1:19" s="9" customFormat="1" x14ac:dyDescent="0.25">
      <c r="A45" s="307" t="s">
        <v>312</v>
      </c>
      <c r="B45" s="291" t="s">
        <v>184</v>
      </c>
      <c r="C45" s="291" t="s">
        <v>387</v>
      </c>
      <c r="D45" s="87" t="str">
        <f>'WU14'!F57</f>
        <v>2ND GROUP C</v>
      </c>
      <c r="E45" s="87" t="str">
        <f>'WU14'!G57</f>
        <v>2ND GROUP D</v>
      </c>
      <c r="F45" s="307" t="s">
        <v>312</v>
      </c>
      <c r="G45" s="291" t="s">
        <v>184</v>
      </c>
      <c r="H45" s="291" t="s">
        <v>383</v>
      </c>
      <c r="I45" s="87" t="str">
        <f>'WU14'!F47</f>
        <v>4RD GROUP C</v>
      </c>
      <c r="J45" s="87" t="str">
        <f>'WU14'!G47</f>
        <v>4RD GROUP D</v>
      </c>
    </row>
    <row r="46" spans="1:19" s="9" customFormat="1" x14ac:dyDescent="0.25">
      <c r="A46" s="308"/>
      <c r="B46" s="292"/>
      <c r="C46" s="292"/>
      <c r="D46" s="348" t="s">
        <v>284</v>
      </c>
      <c r="E46" s="349"/>
      <c r="F46" s="308"/>
      <c r="G46" s="292"/>
      <c r="H46" s="292"/>
      <c r="I46" s="348" t="s">
        <v>333</v>
      </c>
      <c r="J46" s="349"/>
    </row>
    <row r="47" spans="1:19" s="9" customFormat="1" x14ac:dyDescent="0.25">
      <c r="A47" s="307" t="s">
        <v>317</v>
      </c>
      <c r="B47" s="291" t="s">
        <v>184</v>
      </c>
      <c r="C47" s="291" t="s">
        <v>386</v>
      </c>
      <c r="D47" s="123" t="str">
        <f>'WU14'!F56</f>
        <v>2ND GROUP A</v>
      </c>
      <c r="E47" s="123" t="str">
        <f>'WU14'!G56</f>
        <v>2ND GROUP B</v>
      </c>
      <c r="F47" s="307" t="s">
        <v>317</v>
      </c>
      <c r="G47" s="291" t="s">
        <v>184</v>
      </c>
      <c r="H47" s="291" t="s">
        <v>382</v>
      </c>
      <c r="I47" s="87" t="str">
        <f>'WU14'!F46</f>
        <v>4RD GROUP A</v>
      </c>
      <c r="J47" s="87" t="str">
        <f>'WU14'!G46</f>
        <v>4RD GROUP B</v>
      </c>
    </row>
    <row r="48" spans="1:19" s="9" customFormat="1" x14ac:dyDescent="0.25">
      <c r="A48" s="308"/>
      <c r="B48" s="292"/>
      <c r="C48" s="292"/>
      <c r="D48" s="348" t="s">
        <v>284</v>
      </c>
      <c r="E48" s="349"/>
      <c r="F48" s="308"/>
      <c r="G48" s="292"/>
      <c r="H48" s="292"/>
      <c r="I48" s="348" t="s">
        <v>333</v>
      </c>
      <c r="J48" s="349"/>
    </row>
    <row r="49" spans="1:43" s="9" customFormat="1" x14ac:dyDescent="0.25">
      <c r="A49" s="307" t="s">
        <v>2</v>
      </c>
      <c r="B49" s="291" t="s">
        <v>184</v>
      </c>
      <c r="C49" s="291" t="s">
        <v>389</v>
      </c>
      <c r="D49" s="123" t="str">
        <f>'WU14'!F62</f>
        <v>1ST GROUP C</v>
      </c>
      <c r="E49" s="123" t="str">
        <f>'WU14'!G62</f>
        <v>1ST GROUP D</v>
      </c>
      <c r="F49" s="307" t="s">
        <v>2</v>
      </c>
      <c r="G49" s="291" t="s">
        <v>184</v>
      </c>
      <c r="H49" s="291" t="s">
        <v>385</v>
      </c>
      <c r="I49" s="87" t="str">
        <f>'WU14'!F52</f>
        <v>3RD GROUP C</v>
      </c>
      <c r="J49" s="87" t="str">
        <f>'WU14'!G52</f>
        <v>3RD GROUP D</v>
      </c>
    </row>
    <row r="50" spans="1:43" s="9" customFormat="1" x14ac:dyDescent="0.25">
      <c r="A50" s="308"/>
      <c r="B50" s="292"/>
      <c r="C50" s="292"/>
      <c r="D50" s="293" t="s">
        <v>283</v>
      </c>
      <c r="E50" s="294"/>
      <c r="F50" s="308"/>
      <c r="G50" s="292"/>
      <c r="H50" s="292"/>
      <c r="I50" s="348" t="s">
        <v>285</v>
      </c>
      <c r="J50" s="349"/>
    </row>
    <row r="51" spans="1:43" s="9" customFormat="1" x14ac:dyDescent="0.25">
      <c r="A51" s="307" t="s">
        <v>237</v>
      </c>
      <c r="B51" s="291" t="s">
        <v>184</v>
      </c>
      <c r="C51" s="291" t="s">
        <v>388</v>
      </c>
      <c r="D51" s="123" t="str">
        <f>'WU14'!F61</f>
        <v>1ST GROUP A</v>
      </c>
      <c r="E51" s="123" t="str">
        <f>'WU14'!G61</f>
        <v>1ST GROUP B</v>
      </c>
      <c r="F51" s="307" t="s">
        <v>237</v>
      </c>
      <c r="G51" s="291" t="s">
        <v>184</v>
      </c>
      <c r="H51" s="291" t="s">
        <v>384</v>
      </c>
      <c r="I51" s="123" t="str">
        <f>'WU14'!F51</f>
        <v>3RD GROUP A</v>
      </c>
      <c r="J51" s="123" t="str">
        <f>'WU14'!G51</f>
        <v>3RD GROUP B</v>
      </c>
    </row>
    <row r="52" spans="1:43" s="9" customFormat="1" x14ac:dyDescent="0.25">
      <c r="A52" s="308"/>
      <c r="B52" s="292"/>
      <c r="C52" s="292"/>
      <c r="D52" s="293" t="s">
        <v>283</v>
      </c>
      <c r="E52" s="294"/>
      <c r="F52" s="308"/>
      <c r="G52" s="292"/>
      <c r="H52" s="292"/>
      <c r="I52" s="293" t="s">
        <v>285</v>
      </c>
      <c r="J52" s="294"/>
    </row>
    <row r="53" spans="1:43" s="9" customFormat="1" x14ac:dyDescent="0.25">
      <c r="A53" s="391" t="s">
        <v>524</v>
      </c>
      <c r="B53" s="391"/>
      <c r="C53" s="392"/>
      <c r="D53" s="392"/>
      <c r="E53" s="392"/>
      <c r="F53" s="392"/>
      <c r="G53" s="392"/>
      <c r="H53" s="392"/>
      <c r="I53" s="392"/>
      <c r="J53" s="392"/>
    </row>
    <row r="54" spans="1:43" s="9" customFormat="1" x14ac:dyDescent="0.25">
      <c r="A54" s="16"/>
      <c r="B54" s="17"/>
      <c r="C54" s="389" t="s">
        <v>33</v>
      </c>
      <c r="D54" s="389"/>
      <c r="E54" s="390"/>
      <c r="F54" s="388" t="s">
        <v>34</v>
      </c>
      <c r="G54" s="389"/>
      <c r="H54" s="389"/>
      <c r="I54" s="389"/>
      <c r="J54" s="390"/>
    </row>
    <row r="55" spans="1:43" s="9" customFormat="1" x14ac:dyDescent="0.25">
      <c r="A55" s="307" t="s">
        <v>0</v>
      </c>
      <c r="B55" s="288" t="s">
        <v>511</v>
      </c>
      <c r="C55" s="288" t="s">
        <v>287</v>
      </c>
      <c r="D55" s="131" t="str">
        <f>'WU16'!F91</f>
        <v>3RD GROUP G</v>
      </c>
      <c r="E55" s="131" t="str">
        <f>'WU16'!G91</f>
        <v>3RD GROUP H</v>
      </c>
      <c r="F55" s="307" t="s">
        <v>0</v>
      </c>
      <c r="G55" s="291" t="s">
        <v>184</v>
      </c>
      <c r="H55" s="291" t="s">
        <v>390</v>
      </c>
      <c r="I55" s="87" t="str">
        <f>'WU14'!F69</f>
        <v>LOSER F25</v>
      </c>
      <c r="J55" s="87" t="str">
        <f>'WU14'!G69</f>
        <v>LOSER F26</v>
      </c>
    </row>
    <row r="56" spans="1:43" s="9" customFormat="1" x14ac:dyDescent="0.25">
      <c r="A56" s="308"/>
      <c r="B56" s="288"/>
      <c r="C56" s="288"/>
      <c r="D56" s="288" t="s">
        <v>397</v>
      </c>
      <c r="E56" s="288"/>
      <c r="F56" s="308"/>
      <c r="G56" s="292"/>
      <c r="H56" s="292"/>
      <c r="I56" s="348" t="s">
        <v>396</v>
      </c>
      <c r="J56" s="349"/>
    </row>
    <row r="57" spans="1:43" s="9" customFormat="1" x14ac:dyDescent="0.25">
      <c r="A57" s="307" t="s">
        <v>314</v>
      </c>
      <c r="B57" s="369" t="s">
        <v>43</v>
      </c>
      <c r="C57" s="369" t="s">
        <v>268</v>
      </c>
      <c r="D57" s="145" t="e">
        <f>'WU19'!#REF!</f>
        <v>#REF!</v>
      </c>
      <c r="E57" s="145" t="e">
        <f>'WU19'!#REF!</f>
        <v>#REF!</v>
      </c>
      <c r="F57" s="307" t="s">
        <v>314</v>
      </c>
      <c r="G57" s="291" t="s">
        <v>184</v>
      </c>
      <c r="H57" s="291" t="s">
        <v>391</v>
      </c>
      <c r="I57" s="87" t="str">
        <f>'WU14'!F73</f>
        <v>WINNER F25</v>
      </c>
      <c r="J57" s="87" t="str">
        <f>'WU14'!G73</f>
        <v>WINNER F26</v>
      </c>
    </row>
    <row r="58" spans="1:43" s="9" customFormat="1" x14ac:dyDescent="0.25">
      <c r="A58" s="308"/>
      <c r="B58" s="369"/>
      <c r="C58" s="369"/>
      <c r="D58" s="369" t="s">
        <v>395</v>
      </c>
      <c r="E58" s="369"/>
      <c r="F58" s="308"/>
      <c r="G58" s="292"/>
      <c r="H58" s="292"/>
      <c r="I58" s="348" t="s">
        <v>395</v>
      </c>
      <c r="J58" s="349"/>
    </row>
    <row r="59" spans="1:43" s="9" customFormat="1" x14ac:dyDescent="0.25">
      <c r="A59" s="307" t="s">
        <v>315</v>
      </c>
      <c r="B59" s="291" t="s">
        <v>184</v>
      </c>
      <c r="C59" s="291" t="s">
        <v>876</v>
      </c>
      <c r="D59" s="87" t="str">
        <f>'WU14'!F85</f>
        <v>LOSER F29</v>
      </c>
      <c r="E59" s="87" t="str">
        <f>'WU14'!G85</f>
        <v>LOSER F30</v>
      </c>
      <c r="F59" s="307" t="s">
        <v>315</v>
      </c>
      <c r="G59" s="291" t="s">
        <v>184</v>
      </c>
      <c r="H59" s="291" t="s">
        <v>392</v>
      </c>
      <c r="I59" s="87" t="str">
        <f>'WU14'!F77</f>
        <v>LOSER F27</v>
      </c>
      <c r="J59" s="87" t="str">
        <f>'WU14'!G77</f>
        <v>LOSER F28</v>
      </c>
    </row>
    <row r="60" spans="1:43" x14ac:dyDescent="0.25">
      <c r="A60" s="308"/>
      <c r="B60" s="292"/>
      <c r="C60" s="292"/>
      <c r="D60" s="348" t="s">
        <v>330</v>
      </c>
      <c r="E60" s="349"/>
      <c r="F60" s="308"/>
      <c r="G60" s="292"/>
      <c r="H60" s="292"/>
      <c r="I60" s="348" t="s">
        <v>394</v>
      </c>
      <c r="J60" s="34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x14ac:dyDescent="0.25">
      <c r="A61" s="307" t="s">
        <v>316</v>
      </c>
      <c r="B61" s="291" t="s">
        <v>184</v>
      </c>
      <c r="C61" s="291" t="s">
        <v>877</v>
      </c>
      <c r="D61" s="87" t="str">
        <f>'WU14'!F89</f>
        <v>WINNER F29</v>
      </c>
      <c r="E61" s="87" t="str">
        <f>'WU14'!G89</f>
        <v>WINNER F30</v>
      </c>
      <c r="F61" s="307" t="s">
        <v>316</v>
      </c>
      <c r="G61" s="291" t="s">
        <v>184</v>
      </c>
      <c r="H61" s="291" t="s">
        <v>875</v>
      </c>
      <c r="I61" s="87" t="str">
        <f>'WU14'!F81</f>
        <v>WINNER F27</v>
      </c>
      <c r="J61" s="87" t="str">
        <f>'WU14'!G81</f>
        <v>WINNER F28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x14ac:dyDescent="0.25">
      <c r="A62" s="308"/>
      <c r="B62" s="292"/>
      <c r="C62" s="292"/>
      <c r="D62" s="348" t="s">
        <v>329</v>
      </c>
      <c r="E62" s="349"/>
      <c r="F62" s="308"/>
      <c r="G62" s="292"/>
      <c r="H62" s="292"/>
      <c r="I62" s="348" t="s">
        <v>393</v>
      </c>
      <c r="J62" s="34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x14ac:dyDescent="0.25">
      <c r="A63" s="10"/>
      <c r="B63" s="10"/>
      <c r="C63" s="10"/>
      <c r="D63" s="10"/>
      <c r="E63" s="10"/>
      <c r="F63" s="10"/>
      <c r="G63" s="10"/>
      <c r="H63" s="14"/>
      <c r="I63" s="14"/>
      <c r="J63" s="10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43" x14ac:dyDescent="0.25">
      <c r="A64" s="10"/>
      <c r="B64" s="10"/>
      <c r="C64" s="10"/>
      <c r="D64" s="10"/>
      <c r="E64" s="10"/>
      <c r="F64" s="10"/>
      <c r="G64" s="10"/>
      <c r="H64" s="14"/>
      <c r="I64" s="14"/>
      <c r="J64" s="10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x14ac:dyDescent="0.25">
      <c r="A65" s="10"/>
      <c r="B65" s="10"/>
      <c r="C65" s="10"/>
      <c r="D65" s="10"/>
      <c r="E65" s="10"/>
      <c r="F65" s="10"/>
      <c r="G65" s="10"/>
      <c r="H65" s="14"/>
      <c r="I65" s="14"/>
      <c r="J65" s="10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x14ac:dyDescent="0.25">
      <c r="A66" s="10"/>
      <c r="B66" s="10"/>
      <c r="C66" s="10"/>
      <c r="D66" s="10"/>
      <c r="E66" s="10"/>
      <c r="F66" s="10"/>
      <c r="G66" s="10"/>
      <c r="H66" s="14"/>
      <c r="I66" s="14"/>
      <c r="J66" s="1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x14ac:dyDescent="0.25">
      <c r="A67" s="10"/>
      <c r="B67" s="10"/>
      <c r="C67" s="10"/>
      <c r="D67" s="10"/>
      <c r="E67" s="10"/>
      <c r="F67" s="10"/>
      <c r="G67" s="10"/>
      <c r="H67" s="14"/>
      <c r="I67" s="14"/>
      <c r="J67" s="1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x14ac:dyDescent="0.25">
      <c r="A68" s="10"/>
      <c r="B68" s="10"/>
      <c r="C68" s="10"/>
      <c r="D68" s="10"/>
      <c r="E68" s="10"/>
      <c r="F68" s="10"/>
      <c r="G68" s="10"/>
      <c r="H68" s="14"/>
      <c r="I68" s="14"/>
      <c r="J68" s="10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x14ac:dyDescent="0.25">
      <c r="A69" s="10"/>
      <c r="B69" s="10"/>
      <c r="C69" s="10"/>
      <c r="D69" s="10"/>
      <c r="E69" s="10"/>
      <c r="F69" s="10"/>
      <c r="G69" s="10"/>
      <c r="H69" s="14"/>
      <c r="I69" s="14"/>
      <c r="J69" s="10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x14ac:dyDescent="0.25">
      <c r="A70" s="10"/>
      <c r="B70" s="10"/>
      <c r="C70" s="10"/>
      <c r="D70" s="10"/>
      <c r="E70" s="10"/>
      <c r="F70" s="10"/>
      <c r="G70" s="10"/>
      <c r="H70" s="14"/>
      <c r="I70" s="14"/>
      <c r="J70" s="1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x14ac:dyDescent="0.25">
      <c r="A71" s="10"/>
      <c r="B71" s="10"/>
      <c r="C71" s="10"/>
      <c r="D71" s="10"/>
      <c r="E71" s="10"/>
      <c r="F71" s="10"/>
      <c r="G71" s="10"/>
      <c r="H71" s="14"/>
      <c r="I71" s="14"/>
      <c r="J71" s="1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x14ac:dyDescent="0.25">
      <c r="A72" s="10"/>
      <c r="B72" s="10"/>
      <c r="C72" s="10"/>
      <c r="D72" s="10"/>
      <c r="E72" s="10"/>
      <c r="F72" s="10"/>
      <c r="G72" s="10"/>
      <c r="H72" s="14"/>
      <c r="I72" s="14"/>
      <c r="J72" s="10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x14ac:dyDescent="0.25">
      <c r="A73" s="10"/>
      <c r="B73" s="10"/>
      <c r="C73" s="10"/>
      <c r="D73" s="10"/>
      <c r="E73" s="10"/>
      <c r="F73" s="10"/>
      <c r="G73" s="10"/>
      <c r="H73" s="14"/>
      <c r="I73" s="14"/>
      <c r="J73" s="10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x14ac:dyDescent="0.25">
      <c r="A74" s="10"/>
      <c r="B74" s="10"/>
      <c r="C74" s="10"/>
      <c r="D74" s="10"/>
      <c r="E74" s="10"/>
      <c r="F74" s="10"/>
      <c r="G74" s="10"/>
      <c r="H74" s="14"/>
      <c r="I74" s="14"/>
      <c r="J74" s="1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x14ac:dyDescent="0.25">
      <c r="A75" s="10"/>
      <c r="B75" s="10"/>
      <c r="C75" s="10"/>
      <c r="D75" s="10"/>
      <c r="E75" s="10"/>
      <c r="F75" s="10"/>
      <c r="G75" s="10"/>
      <c r="H75" s="14"/>
      <c r="I75" s="14"/>
      <c r="J75" s="10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x14ac:dyDescent="0.25">
      <c r="A76" s="10"/>
      <c r="B76" s="10"/>
      <c r="C76" s="10"/>
      <c r="D76" s="10"/>
      <c r="E76" s="10"/>
      <c r="F76" s="10"/>
      <c r="G76" s="10"/>
      <c r="H76" s="14"/>
      <c r="I76" s="14"/>
      <c r="J76" s="10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x14ac:dyDescent="0.25">
      <c r="A77" s="10"/>
      <c r="B77" s="10"/>
      <c r="C77" s="10"/>
      <c r="D77" s="10"/>
      <c r="E77" s="10"/>
      <c r="F77" s="10"/>
      <c r="G77" s="10"/>
      <c r="H77" s="14"/>
      <c r="I77" s="14"/>
      <c r="J77" s="10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x14ac:dyDescent="0.25">
      <c r="A78" s="10"/>
      <c r="B78" s="10"/>
      <c r="C78" s="10"/>
      <c r="D78" s="10"/>
      <c r="E78" s="10"/>
      <c r="F78" s="10"/>
      <c r="G78" s="10"/>
      <c r="H78" s="14"/>
      <c r="I78" s="14"/>
      <c r="J78" s="10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x14ac:dyDescent="0.25">
      <c r="A79" s="10"/>
      <c r="B79" s="10"/>
      <c r="C79" s="10"/>
      <c r="D79" s="10"/>
      <c r="E79" s="10"/>
      <c r="F79" s="10"/>
      <c r="G79" s="10"/>
      <c r="H79" s="14"/>
      <c r="I79" s="14"/>
      <c r="J79" s="1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</sheetData>
  <mergeCells count="196">
    <mergeCell ref="K33:K34"/>
    <mergeCell ref="A51:A52"/>
    <mergeCell ref="B51:B52"/>
    <mergeCell ref="C51:C52"/>
    <mergeCell ref="D52:E52"/>
    <mergeCell ref="G51:G52"/>
    <mergeCell ref="A61:A62"/>
    <mergeCell ref="A59:A60"/>
    <mergeCell ref="B61:B62"/>
    <mergeCell ref="C61:C62"/>
    <mergeCell ref="D62:E62"/>
    <mergeCell ref="A57:A58"/>
    <mergeCell ref="B59:B60"/>
    <mergeCell ref="C59:C60"/>
    <mergeCell ref="D60:E60"/>
    <mergeCell ref="G57:G58"/>
    <mergeCell ref="F61:F62"/>
    <mergeCell ref="G61:G62"/>
    <mergeCell ref="H57:H58"/>
    <mergeCell ref="I58:J58"/>
    <mergeCell ref="F55:F56"/>
    <mergeCell ref="G55:G56"/>
    <mergeCell ref="H55:H56"/>
    <mergeCell ref="D56:E56"/>
    <mergeCell ref="A53:J53"/>
    <mergeCell ref="C54:E54"/>
    <mergeCell ref="F54:J54"/>
    <mergeCell ref="A55:A56"/>
    <mergeCell ref="B55:B56"/>
    <mergeCell ref="C55:C56"/>
    <mergeCell ref="B57:B58"/>
    <mergeCell ref="C57:C58"/>
    <mergeCell ref="D58:E58"/>
    <mergeCell ref="A49:A50"/>
    <mergeCell ref="B49:B50"/>
    <mergeCell ref="C49:C50"/>
    <mergeCell ref="F49:F50"/>
    <mergeCell ref="G49:G50"/>
    <mergeCell ref="D50:E50"/>
    <mergeCell ref="I46:J46"/>
    <mergeCell ref="A47:A48"/>
    <mergeCell ref="B47:B48"/>
    <mergeCell ref="C47:C48"/>
    <mergeCell ref="F47:F48"/>
    <mergeCell ref="G47:G48"/>
    <mergeCell ref="H47:H48"/>
    <mergeCell ref="D48:E48"/>
    <mergeCell ref="I48:J48"/>
    <mergeCell ref="A45:A46"/>
    <mergeCell ref="B45:B46"/>
    <mergeCell ref="C45:C46"/>
    <mergeCell ref="F45:F46"/>
    <mergeCell ref="G45:G46"/>
    <mergeCell ref="H45:H46"/>
    <mergeCell ref="D46:E46"/>
    <mergeCell ref="I50:J50"/>
    <mergeCell ref="H49:H50"/>
    <mergeCell ref="A43:A44"/>
    <mergeCell ref="B43:B44"/>
    <mergeCell ref="C43:C44"/>
    <mergeCell ref="F43:F44"/>
    <mergeCell ref="G43:G44"/>
    <mergeCell ref="H43:H44"/>
    <mergeCell ref="D44:E44"/>
    <mergeCell ref="I44:J44"/>
    <mergeCell ref="A41:A42"/>
    <mergeCell ref="B41:B42"/>
    <mergeCell ref="C41:C42"/>
    <mergeCell ref="F41:F42"/>
    <mergeCell ref="G41:G42"/>
    <mergeCell ref="H41:H42"/>
    <mergeCell ref="D42:E42"/>
    <mergeCell ref="A39:A40"/>
    <mergeCell ref="B39:B40"/>
    <mergeCell ref="C39:C40"/>
    <mergeCell ref="F39:F40"/>
    <mergeCell ref="G39:G40"/>
    <mergeCell ref="H39:H40"/>
    <mergeCell ref="D40:E40"/>
    <mergeCell ref="I40:J40"/>
    <mergeCell ref="A35:J35"/>
    <mergeCell ref="C36:E36"/>
    <mergeCell ref="F36:J36"/>
    <mergeCell ref="A37:A38"/>
    <mergeCell ref="B37:B38"/>
    <mergeCell ref="C37:C38"/>
    <mergeCell ref="D38:E38"/>
    <mergeCell ref="F37:F38"/>
    <mergeCell ref="G37:G38"/>
    <mergeCell ref="H37:H38"/>
    <mergeCell ref="I38:J38"/>
    <mergeCell ref="A29:A30"/>
    <mergeCell ref="B29:B30"/>
    <mergeCell ref="C29:C30"/>
    <mergeCell ref="F29:F30"/>
    <mergeCell ref="G29:G30"/>
    <mergeCell ref="H29:H30"/>
    <mergeCell ref="D30:E30"/>
    <mergeCell ref="I30:J30"/>
    <mergeCell ref="A27:A28"/>
    <mergeCell ref="H27:H28"/>
    <mergeCell ref="D28:E28"/>
    <mergeCell ref="C27:C28"/>
    <mergeCell ref="F27:F28"/>
    <mergeCell ref="A33:A34"/>
    <mergeCell ref="B33:B34"/>
    <mergeCell ref="C33:C34"/>
    <mergeCell ref="D34:E34"/>
    <mergeCell ref="A31:A32"/>
    <mergeCell ref="B31:B32"/>
    <mergeCell ref="C31:C32"/>
    <mergeCell ref="F31:F32"/>
    <mergeCell ref="G31:G32"/>
    <mergeCell ref="D32:E32"/>
    <mergeCell ref="F33:J34"/>
    <mergeCell ref="E1:J1"/>
    <mergeCell ref="A17:J17"/>
    <mergeCell ref="C18:E18"/>
    <mergeCell ref="F18:J18"/>
    <mergeCell ref="A19:A20"/>
    <mergeCell ref="B19:B20"/>
    <mergeCell ref="C19:C20"/>
    <mergeCell ref="D20:E20"/>
    <mergeCell ref="A21:A22"/>
    <mergeCell ref="B21:B22"/>
    <mergeCell ref="C21:C22"/>
    <mergeCell ref="F21:F22"/>
    <mergeCell ref="G21:G22"/>
    <mergeCell ref="H21:H22"/>
    <mergeCell ref="D22:E22"/>
    <mergeCell ref="I22:J22"/>
    <mergeCell ref="F19:F20"/>
    <mergeCell ref="A3:J3"/>
    <mergeCell ref="A15:A16"/>
    <mergeCell ref="B15:B16"/>
    <mergeCell ref="C15:C16"/>
    <mergeCell ref="D16:E16"/>
    <mergeCell ref="F5:J16"/>
    <mergeCell ref="A11:A12"/>
    <mergeCell ref="A25:A26"/>
    <mergeCell ref="A23:A24"/>
    <mergeCell ref="C4:E4"/>
    <mergeCell ref="F4:J4"/>
    <mergeCell ref="A5:A6"/>
    <mergeCell ref="H51:H52"/>
    <mergeCell ref="I52:J52"/>
    <mergeCell ref="F59:F60"/>
    <mergeCell ref="G59:G60"/>
    <mergeCell ref="H59:H60"/>
    <mergeCell ref="I60:J60"/>
    <mergeCell ref="I24:J24"/>
    <mergeCell ref="B25:B26"/>
    <mergeCell ref="C25:C26"/>
    <mergeCell ref="F25:F26"/>
    <mergeCell ref="G25:G26"/>
    <mergeCell ref="H25:H26"/>
    <mergeCell ref="D26:E26"/>
    <mergeCell ref="I26:J26"/>
    <mergeCell ref="B23:B24"/>
    <mergeCell ref="C23:C24"/>
    <mergeCell ref="F23:F24"/>
    <mergeCell ref="G23:G24"/>
    <mergeCell ref="B27:B28"/>
    <mergeCell ref="A13:A14"/>
    <mergeCell ref="B13:B14"/>
    <mergeCell ref="C13:C14"/>
    <mergeCell ref="D14:E14"/>
    <mergeCell ref="A7:A8"/>
    <mergeCell ref="B7:B8"/>
    <mergeCell ref="C7:C8"/>
    <mergeCell ref="D8:E8"/>
    <mergeCell ref="A9:A10"/>
    <mergeCell ref="H61:H62"/>
    <mergeCell ref="I62:J62"/>
    <mergeCell ref="B9:B10"/>
    <mergeCell ref="C9:C10"/>
    <mergeCell ref="D10:E10"/>
    <mergeCell ref="B5:B6"/>
    <mergeCell ref="C5:C6"/>
    <mergeCell ref="D6:E6"/>
    <mergeCell ref="H23:H24"/>
    <mergeCell ref="D24:E24"/>
    <mergeCell ref="I28:J28"/>
    <mergeCell ref="I42:J42"/>
    <mergeCell ref="F51:F52"/>
    <mergeCell ref="F57:F58"/>
    <mergeCell ref="G19:G20"/>
    <mergeCell ref="H19:H20"/>
    <mergeCell ref="I20:J20"/>
    <mergeCell ref="G27:G28"/>
    <mergeCell ref="B11:B12"/>
    <mergeCell ref="C11:C12"/>
    <mergeCell ref="D12:E12"/>
    <mergeCell ref="I32:J32"/>
    <mergeCell ref="H31:H32"/>
    <mergeCell ref="I56:J56"/>
  </mergeCells>
  <pageMargins left="0.23622047244094491" right="0.27559055118110237" top="0.98425196850393704" bottom="0.98425196850393704" header="0.51181102362204722" footer="0.51181102362204722"/>
  <pageSetup paperSize="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4">
    <tabColor rgb="FFFF0000"/>
    <pageSetUpPr fitToPage="1"/>
  </sheetPr>
  <dimension ref="A1:T58"/>
  <sheetViews>
    <sheetView topLeftCell="A16" zoomScaleNormal="100" workbookViewId="0">
      <selection activeCell="M31" sqref="M31"/>
    </sheetView>
  </sheetViews>
  <sheetFormatPr baseColWidth="10" defaultColWidth="8.88671875" defaultRowHeight="13.2" x14ac:dyDescent="0.25"/>
  <cols>
    <col min="1" max="1" width="6.33203125" style="2" customWidth="1"/>
    <col min="2" max="3" width="5.33203125" style="2" customWidth="1"/>
    <col min="4" max="4" width="25.5546875" style="3" customWidth="1"/>
    <col min="5" max="5" width="25.88671875" style="2" customWidth="1"/>
    <col min="6" max="6" width="6" style="2" customWidth="1"/>
    <col min="7" max="7" width="5.44140625" style="2" customWidth="1"/>
    <col min="8" max="8" width="4.44140625" style="1" customWidth="1"/>
    <col min="9" max="9" width="29.5546875" style="187" customWidth="1"/>
    <col min="10" max="10" width="31" style="53" customWidth="1"/>
  </cols>
  <sheetData>
    <row r="1" spans="1:20" ht="24.6" x14ac:dyDescent="0.4">
      <c r="A1" s="6"/>
      <c r="B1" s="6"/>
      <c r="C1" s="6"/>
      <c r="D1" s="6"/>
      <c r="E1" s="393" t="s">
        <v>35</v>
      </c>
      <c r="F1" s="393"/>
      <c r="G1" s="393"/>
      <c r="H1" s="393"/>
      <c r="I1" s="393"/>
      <c r="J1" s="393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6"/>
      <c r="B2" s="10"/>
      <c r="C2" s="10"/>
      <c r="D2" s="10"/>
      <c r="E2" s="10"/>
      <c r="F2" s="6"/>
      <c r="G2" s="6"/>
      <c r="H2" s="7"/>
      <c r="I2" s="213"/>
      <c r="J2" s="201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" customHeight="1" x14ac:dyDescent="0.25">
      <c r="A3" s="391" t="s">
        <v>513</v>
      </c>
      <c r="B3" s="391"/>
      <c r="C3" s="391"/>
      <c r="D3" s="391"/>
      <c r="E3" s="391"/>
      <c r="F3" s="391"/>
      <c r="G3" s="391"/>
      <c r="H3" s="391"/>
      <c r="I3" s="391"/>
      <c r="J3" s="391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 customHeight="1" x14ac:dyDescent="0.25">
      <c r="A4" s="16"/>
      <c r="B4" s="17"/>
      <c r="C4" s="389" t="s">
        <v>33</v>
      </c>
      <c r="D4" s="389"/>
      <c r="E4" s="390"/>
      <c r="F4" s="388" t="s">
        <v>34</v>
      </c>
      <c r="G4" s="389"/>
      <c r="H4" s="389"/>
      <c r="I4" s="389"/>
      <c r="J4" s="390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5" customHeight="1" x14ac:dyDescent="0.25">
      <c r="A5" s="309"/>
      <c r="B5" s="310"/>
      <c r="C5" s="310"/>
      <c r="D5" s="310"/>
      <c r="E5" s="403"/>
      <c r="F5" s="307" t="s">
        <v>840</v>
      </c>
      <c r="G5" s="303" t="s">
        <v>309</v>
      </c>
      <c r="H5" s="303" t="s">
        <v>151</v>
      </c>
      <c r="I5" s="166" t="str">
        <f>'MU12'!F66</f>
        <v>1ST GROUP A</v>
      </c>
      <c r="J5" s="166" t="str">
        <f>'MU12'!G66</f>
        <v>1ST GROUP B</v>
      </c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5" customHeight="1" x14ac:dyDescent="0.25">
      <c r="A6" s="311"/>
      <c r="B6" s="312"/>
      <c r="C6" s="312"/>
      <c r="D6" s="312"/>
      <c r="E6" s="404"/>
      <c r="F6" s="308"/>
      <c r="G6" s="303"/>
      <c r="H6" s="303"/>
      <c r="I6" s="301" t="s">
        <v>283</v>
      </c>
      <c r="J6" s="302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 customHeight="1" x14ac:dyDescent="0.25">
      <c r="A7" s="307" t="s">
        <v>314</v>
      </c>
      <c r="B7" s="289" t="s">
        <v>511</v>
      </c>
      <c r="C7" s="289" t="s">
        <v>102</v>
      </c>
      <c r="D7" s="131" t="str">
        <f>'WU16'!F13</f>
        <v>NOTRE DAME LEUVEN</v>
      </c>
      <c r="E7" s="131" t="str">
        <f>'WU16'!G13</f>
        <v>AIK STOCKHOLM</v>
      </c>
      <c r="F7" s="307" t="s">
        <v>314</v>
      </c>
      <c r="G7" s="303" t="s">
        <v>309</v>
      </c>
      <c r="H7" s="303" t="s">
        <v>152</v>
      </c>
      <c r="I7" s="166" t="str">
        <f>'MU12'!F67</f>
        <v>1ST GROUP C</v>
      </c>
      <c r="J7" s="166" t="str">
        <f>'MU12'!G67</f>
        <v>1ST GROUP D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 customHeight="1" x14ac:dyDescent="0.25">
      <c r="A8" s="308"/>
      <c r="B8" s="290"/>
      <c r="C8" s="290"/>
      <c r="D8" s="327" t="s">
        <v>194</v>
      </c>
      <c r="E8" s="328"/>
      <c r="F8" s="308"/>
      <c r="G8" s="303"/>
      <c r="H8" s="303"/>
      <c r="I8" s="301" t="s">
        <v>283</v>
      </c>
      <c r="J8" s="302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x14ac:dyDescent="0.25">
      <c r="A9" s="417"/>
      <c r="B9" s="418"/>
      <c r="C9" s="418"/>
      <c r="D9" s="418"/>
      <c r="E9" s="419"/>
      <c r="F9" s="307" t="s">
        <v>424</v>
      </c>
      <c r="G9" s="303" t="s">
        <v>309</v>
      </c>
      <c r="H9" s="303" t="s">
        <v>149</v>
      </c>
      <c r="I9" s="166" t="str">
        <f>'MU12'!F60</f>
        <v>2ND GROUP A</v>
      </c>
      <c r="J9" s="166" t="str">
        <f>'MU12'!G60</f>
        <v>2ND GROUP B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 customHeight="1" x14ac:dyDescent="0.25">
      <c r="A10" s="307" t="s">
        <v>315</v>
      </c>
      <c r="B10" s="289" t="s">
        <v>511</v>
      </c>
      <c r="C10" s="289" t="s">
        <v>114</v>
      </c>
      <c r="D10" s="131" t="str">
        <f>'WU16'!F37</f>
        <v>CASTORS BRAINE</v>
      </c>
      <c r="E10" s="131" t="str">
        <f>'WU16'!G37</f>
        <v>LIMBURG LIZARDS</v>
      </c>
      <c r="F10" s="308"/>
      <c r="G10" s="303"/>
      <c r="H10" s="303"/>
      <c r="I10" s="301" t="s">
        <v>284</v>
      </c>
      <c r="J10" s="302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" customHeight="1" x14ac:dyDescent="0.25">
      <c r="A11" s="308"/>
      <c r="B11" s="290"/>
      <c r="C11" s="290"/>
      <c r="D11" s="327" t="s">
        <v>199</v>
      </c>
      <c r="E11" s="328"/>
      <c r="F11" s="307" t="s">
        <v>425</v>
      </c>
      <c r="G11" s="303" t="s">
        <v>309</v>
      </c>
      <c r="H11" s="303" t="s">
        <v>150</v>
      </c>
      <c r="I11" s="166" t="str">
        <f>'MU12'!F61</f>
        <v>2ND GROUP C</v>
      </c>
      <c r="J11" s="166" t="str">
        <f>'MU12'!G61</f>
        <v>2ND GROUP D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" customHeight="1" x14ac:dyDescent="0.25">
      <c r="A12" s="307" t="s">
        <v>316</v>
      </c>
      <c r="B12" s="289" t="s">
        <v>511</v>
      </c>
      <c r="C12" s="289" t="s">
        <v>104</v>
      </c>
      <c r="D12" s="131" t="str">
        <f>'WU16'!F14</f>
        <v>NOTRE DAME LEUVEN</v>
      </c>
      <c r="E12" s="131" t="str">
        <f>'WU16'!G14</f>
        <v>LOKOMOTIEF RIJSWIJK</v>
      </c>
      <c r="F12" s="308"/>
      <c r="G12" s="303"/>
      <c r="H12" s="303"/>
      <c r="I12" s="301" t="s">
        <v>284</v>
      </c>
      <c r="J12" s="302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 customHeight="1" x14ac:dyDescent="0.25">
      <c r="A13" s="308"/>
      <c r="B13" s="290"/>
      <c r="C13" s="290"/>
      <c r="D13" s="327" t="s">
        <v>194</v>
      </c>
      <c r="E13" s="328"/>
      <c r="F13" s="307" t="s">
        <v>11</v>
      </c>
      <c r="G13" s="303" t="s">
        <v>309</v>
      </c>
      <c r="H13" s="303" t="s">
        <v>155</v>
      </c>
      <c r="I13" s="216" t="str">
        <f>'MU12'!F98</f>
        <v>LOSER G31</v>
      </c>
      <c r="J13" s="216" t="str">
        <f>'MU12'!G98</f>
        <v>LOSER G32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 customHeight="1" x14ac:dyDescent="0.25">
      <c r="A14" s="417"/>
      <c r="B14" s="418"/>
      <c r="C14" s="418"/>
      <c r="D14" s="418"/>
      <c r="E14" s="419"/>
      <c r="F14" s="308"/>
      <c r="G14" s="303"/>
      <c r="H14" s="303"/>
      <c r="I14" s="301" t="s">
        <v>331</v>
      </c>
      <c r="J14" s="302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 customHeight="1" x14ac:dyDescent="0.25">
      <c r="A15" s="307" t="s">
        <v>312</v>
      </c>
      <c r="B15" s="289" t="s">
        <v>511</v>
      </c>
      <c r="C15" s="289" t="s">
        <v>115</v>
      </c>
      <c r="D15" s="131" t="str">
        <f>'WU16'!F38</f>
        <v>CASTORS BRAINE</v>
      </c>
      <c r="E15" s="131" t="str">
        <f>'WU16'!G38</f>
        <v>BS LEIDEN</v>
      </c>
      <c r="F15" s="307" t="s">
        <v>312</v>
      </c>
      <c r="G15" s="303" t="s">
        <v>309</v>
      </c>
      <c r="H15" s="303" t="s">
        <v>153</v>
      </c>
      <c r="I15" s="216" t="str">
        <f>'MU12'!F90</f>
        <v>LOSER G29</v>
      </c>
      <c r="J15" s="216" t="str">
        <f>'MU12'!G90</f>
        <v>LOSER G30</v>
      </c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 customHeight="1" x14ac:dyDescent="0.25">
      <c r="A16" s="308"/>
      <c r="B16" s="290"/>
      <c r="C16" s="290"/>
      <c r="D16" s="327" t="s">
        <v>199</v>
      </c>
      <c r="E16" s="328"/>
      <c r="F16" s="308"/>
      <c r="G16" s="303"/>
      <c r="H16" s="303"/>
      <c r="I16" s="301" t="s">
        <v>330</v>
      </c>
      <c r="J16" s="302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417"/>
      <c r="B17" s="418"/>
      <c r="C17" s="418"/>
      <c r="D17" s="418"/>
      <c r="E17" s="419"/>
      <c r="F17" s="307" t="s">
        <v>404</v>
      </c>
      <c r="G17" s="303" t="s">
        <v>309</v>
      </c>
      <c r="H17" s="303" t="s">
        <v>154</v>
      </c>
      <c r="I17" s="166" t="str">
        <f>'MU12'!F94</f>
        <v>WINNER G29</v>
      </c>
      <c r="J17" s="166" t="str">
        <f>'MU12'!G94</f>
        <v>WINNER G30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 customHeight="1" x14ac:dyDescent="0.25">
      <c r="A18" s="307" t="s">
        <v>317</v>
      </c>
      <c r="B18" s="289" t="s">
        <v>511</v>
      </c>
      <c r="C18" s="289" t="s">
        <v>106</v>
      </c>
      <c r="D18" s="131" t="str">
        <f>'WU16'!F15</f>
        <v>AIK STOCKHOLM</v>
      </c>
      <c r="E18" s="131" t="str">
        <f>'WU16'!G15</f>
        <v>LOKOMOTIEF RIJSWIJK</v>
      </c>
      <c r="F18" s="308"/>
      <c r="G18" s="303"/>
      <c r="H18" s="303"/>
      <c r="I18" s="301" t="s">
        <v>329</v>
      </c>
      <c r="J18" s="302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 customHeight="1" x14ac:dyDescent="0.25">
      <c r="A19" s="308"/>
      <c r="B19" s="290"/>
      <c r="C19" s="290"/>
      <c r="D19" s="327" t="s">
        <v>194</v>
      </c>
      <c r="E19" s="328"/>
      <c r="F19" s="309"/>
      <c r="G19" s="310"/>
      <c r="H19" s="310"/>
      <c r="I19" s="310"/>
      <c r="J19" s="310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 customHeight="1" x14ac:dyDescent="0.25">
      <c r="A20" s="307" t="s">
        <v>2</v>
      </c>
      <c r="B20" s="289" t="s">
        <v>511</v>
      </c>
      <c r="C20" s="289" t="s">
        <v>116</v>
      </c>
      <c r="D20" s="131" t="str">
        <f>'WU16'!F39</f>
        <v>LIMBURG LIZARDS</v>
      </c>
      <c r="E20" s="131" t="str">
        <f>'WU16'!G39</f>
        <v>BS LEIDEN</v>
      </c>
      <c r="F20" s="413"/>
      <c r="G20" s="285"/>
      <c r="H20" s="285"/>
      <c r="I20" s="285"/>
      <c r="J20" s="285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 customHeight="1" x14ac:dyDescent="0.25">
      <c r="A21" s="308"/>
      <c r="B21" s="290"/>
      <c r="C21" s="290"/>
      <c r="D21" s="327" t="s">
        <v>199</v>
      </c>
      <c r="E21" s="328"/>
      <c r="F21" s="311"/>
      <c r="G21" s="312"/>
      <c r="H21" s="312"/>
      <c r="I21" s="312"/>
      <c r="J21" s="312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 customHeight="1" x14ac:dyDescent="0.25">
      <c r="A22" s="388" t="s">
        <v>515</v>
      </c>
      <c r="B22" s="389"/>
      <c r="C22" s="389"/>
      <c r="D22" s="389"/>
      <c r="E22" s="389"/>
      <c r="F22" s="389"/>
      <c r="G22" s="389"/>
      <c r="H22" s="389"/>
      <c r="I22" s="389"/>
      <c r="J22" s="390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 customHeight="1" x14ac:dyDescent="0.25">
      <c r="A23" s="16"/>
      <c r="B23" s="17"/>
      <c r="C23" s="389" t="s">
        <v>33</v>
      </c>
      <c r="D23" s="389"/>
      <c r="E23" s="390"/>
      <c r="F23" s="388" t="s">
        <v>34</v>
      </c>
      <c r="G23" s="389"/>
      <c r="H23" s="389"/>
      <c r="I23" s="389"/>
      <c r="J23" s="390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 customHeight="1" x14ac:dyDescent="0.25">
      <c r="A24" s="307" t="s">
        <v>442</v>
      </c>
      <c r="B24" s="365" t="s">
        <v>310</v>
      </c>
      <c r="C24" s="365" t="s">
        <v>296</v>
      </c>
      <c r="D24" s="100" t="str">
        <f>'WU12'!F19</f>
        <v>TEF KAIN</v>
      </c>
      <c r="E24" s="100" t="str">
        <f>'WU12'!G19</f>
        <v>AMON JEUGD GENTSON</v>
      </c>
      <c r="F24" s="307" t="s">
        <v>442</v>
      </c>
      <c r="G24" s="365" t="s">
        <v>310</v>
      </c>
      <c r="H24" s="365" t="s">
        <v>299</v>
      </c>
      <c r="I24" s="158" t="str">
        <f>'WU12'!F25</f>
        <v>KORTRIJK SPURS</v>
      </c>
      <c r="J24" s="158" t="str">
        <f>'WU12'!G25</f>
        <v>JEUNESSE SPORTIVE DOTTIGNIES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 customHeight="1" x14ac:dyDescent="0.25">
      <c r="A25" s="308"/>
      <c r="B25" s="366"/>
      <c r="C25" s="366"/>
      <c r="D25" s="367" t="s">
        <v>199</v>
      </c>
      <c r="E25" s="368"/>
      <c r="F25" s="308"/>
      <c r="G25" s="366"/>
      <c r="H25" s="366"/>
      <c r="I25" s="367" t="s">
        <v>200</v>
      </c>
      <c r="J25" s="368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 customHeight="1" x14ac:dyDescent="0.25">
      <c r="A26" s="307" t="s">
        <v>41</v>
      </c>
      <c r="B26" s="365" t="s">
        <v>310</v>
      </c>
      <c r="C26" s="365" t="s">
        <v>297</v>
      </c>
      <c r="D26" s="158" t="str">
        <f>'WU12'!F20</f>
        <v>TEF KAIN</v>
      </c>
      <c r="E26" s="158" t="str">
        <f>'WU12'!G20</f>
        <v>BG BONN</v>
      </c>
      <c r="F26" s="420" t="s">
        <v>951</v>
      </c>
      <c r="G26" s="365" t="s">
        <v>310</v>
      </c>
      <c r="H26" s="421" t="s">
        <v>300</v>
      </c>
      <c r="I26" s="158" t="str">
        <f>'WU12'!F26</f>
        <v>KORTRIJK SPURS</v>
      </c>
      <c r="J26" s="158" t="str">
        <f>'WU12'!G26</f>
        <v>CRACKERJACKERS AMERSFOORT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 customHeight="1" x14ac:dyDescent="0.25">
      <c r="A27" s="308"/>
      <c r="B27" s="366"/>
      <c r="C27" s="366"/>
      <c r="D27" s="367" t="s">
        <v>199</v>
      </c>
      <c r="E27" s="368"/>
      <c r="F27" s="420"/>
      <c r="G27" s="366"/>
      <c r="H27" s="421"/>
      <c r="I27" s="367" t="s">
        <v>200</v>
      </c>
      <c r="J27" s="368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 customHeight="1" x14ac:dyDescent="0.25">
      <c r="A28" s="307" t="s">
        <v>181</v>
      </c>
      <c r="B28" s="365" t="s">
        <v>310</v>
      </c>
      <c r="C28" s="365" t="s">
        <v>298</v>
      </c>
      <c r="D28" s="158" t="str">
        <f>'WU12'!F21</f>
        <v>AMON JEUGD GENTSON</v>
      </c>
      <c r="E28" s="158" t="str">
        <f>'WU12'!G21</f>
        <v>BG BONN</v>
      </c>
      <c r="F28" s="307" t="s">
        <v>181</v>
      </c>
      <c r="G28" s="365" t="s">
        <v>310</v>
      </c>
      <c r="H28" s="365" t="s">
        <v>301</v>
      </c>
      <c r="I28" s="215" t="str">
        <f>'WU12'!F27</f>
        <v>JEUNESSE SPORTIVE DOTTIGNIES</v>
      </c>
      <c r="J28" s="158" t="str">
        <f>'WU12'!G27</f>
        <v>CRACKERJACKERS AMERSFOORT</v>
      </c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 customHeight="1" x14ac:dyDescent="0.25">
      <c r="A29" s="308"/>
      <c r="B29" s="366"/>
      <c r="C29" s="366"/>
      <c r="D29" s="367" t="s">
        <v>199</v>
      </c>
      <c r="E29" s="368"/>
      <c r="F29" s="308"/>
      <c r="G29" s="366"/>
      <c r="H29" s="366"/>
      <c r="I29" s="367" t="s">
        <v>200</v>
      </c>
      <c r="J29" s="368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 customHeight="1" x14ac:dyDescent="0.25">
      <c r="A30" s="307" t="s">
        <v>404</v>
      </c>
      <c r="B30" s="365" t="s">
        <v>310</v>
      </c>
      <c r="C30" s="365" t="s">
        <v>446</v>
      </c>
      <c r="D30" s="158" t="str">
        <f>'WU12'!F34</f>
        <v>3RD GROUP C</v>
      </c>
      <c r="E30" s="158" t="str">
        <f>'WU12'!G34</f>
        <v>3RD GROUP D</v>
      </c>
      <c r="F30" s="309"/>
      <c r="G30" s="310"/>
      <c r="H30" s="310"/>
      <c r="I30" s="310"/>
      <c r="J30" s="310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 customHeight="1" x14ac:dyDescent="0.25">
      <c r="A31" s="308"/>
      <c r="B31" s="366"/>
      <c r="C31" s="366"/>
      <c r="D31" s="367" t="s">
        <v>285</v>
      </c>
      <c r="E31" s="368"/>
      <c r="F31" s="311"/>
      <c r="G31" s="312"/>
      <c r="H31" s="312"/>
      <c r="I31" s="312"/>
      <c r="J31" s="312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" customHeight="1" x14ac:dyDescent="0.25">
      <c r="A32" s="307" t="s">
        <v>1</v>
      </c>
      <c r="B32" s="365" t="s">
        <v>310</v>
      </c>
      <c r="C32" s="365" t="s">
        <v>562</v>
      </c>
      <c r="D32" s="158" t="str">
        <f>'WU12'!F44</f>
        <v>1ST GROUP C</v>
      </c>
      <c r="E32" s="158" t="str">
        <f>'WU12'!G44</f>
        <v>2ND GROUP D</v>
      </c>
      <c r="F32" s="307" t="s">
        <v>1</v>
      </c>
      <c r="G32" s="365" t="s">
        <v>310</v>
      </c>
      <c r="H32" s="365" t="s">
        <v>563</v>
      </c>
      <c r="I32" s="158" t="str">
        <f>'WU12'!F45</f>
        <v>1ST GROUP D</v>
      </c>
      <c r="J32" s="158" t="str">
        <f>'WU12'!G45</f>
        <v>2ND GROUP C</v>
      </c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" customHeight="1" x14ac:dyDescent="0.25">
      <c r="A33" s="308"/>
      <c r="B33" s="366"/>
      <c r="C33" s="366"/>
      <c r="D33" s="367" t="s">
        <v>422</v>
      </c>
      <c r="E33" s="368"/>
      <c r="F33" s="308"/>
      <c r="G33" s="366"/>
      <c r="H33" s="366"/>
      <c r="I33" s="367" t="s">
        <v>422</v>
      </c>
      <c r="J33" s="368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" customHeight="1" x14ac:dyDescent="0.25">
      <c r="A34" s="388" t="s">
        <v>524</v>
      </c>
      <c r="B34" s="389"/>
      <c r="C34" s="389"/>
      <c r="D34" s="389"/>
      <c r="E34" s="389"/>
      <c r="F34" s="389"/>
      <c r="G34" s="389"/>
      <c r="H34" s="389"/>
      <c r="I34" s="389"/>
      <c r="J34" s="390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18"/>
      <c r="B35" s="19"/>
      <c r="C35" s="389" t="s">
        <v>33</v>
      </c>
      <c r="D35" s="389"/>
      <c r="E35" s="390"/>
      <c r="F35" s="388" t="s">
        <v>34</v>
      </c>
      <c r="G35" s="389"/>
      <c r="H35" s="389"/>
      <c r="I35" s="389"/>
      <c r="J35" s="390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420" t="s">
        <v>0</v>
      </c>
      <c r="B36" s="421" t="s">
        <v>310</v>
      </c>
      <c r="C36" s="421" t="s">
        <v>568</v>
      </c>
      <c r="D36" s="158" t="str">
        <f>'WU12'!F56</f>
        <v>WINNER H19</v>
      </c>
      <c r="E36" s="158" t="str">
        <f>'WU12'!G56</f>
        <v>WINNER H21</v>
      </c>
      <c r="F36" s="309"/>
      <c r="G36" s="310"/>
      <c r="H36" s="310"/>
      <c r="I36" s="310"/>
      <c r="J36" s="310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420"/>
      <c r="B37" s="421"/>
      <c r="C37" s="421"/>
      <c r="D37" s="421" t="s">
        <v>283</v>
      </c>
      <c r="E37" s="421"/>
      <c r="F37" s="413"/>
      <c r="G37" s="285"/>
      <c r="H37" s="285"/>
      <c r="I37" s="285"/>
      <c r="J37" s="285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420" t="s">
        <v>32</v>
      </c>
      <c r="B38" s="421" t="s">
        <v>310</v>
      </c>
      <c r="C38" s="421" t="s">
        <v>569</v>
      </c>
      <c r="D38" s="158" t="str">
        <f>'WU12'!F57</f>
        <v>WINNER H20</v>
      </c>
      <c r="E38" s="158" t="str">
        <f>'WU12'!G57</f>
        <v>WINNER H22</v>
      </c>
      <c r="F38" s="413"/>
      <c r="G38" s="285"/>
      <c r="H38" s="285"/>
      <c r="I38" s="285"/>
      <c r="J38" s="285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420"/>
      <c r="B39" s="421"/>
      <c r="C39" s="421"/>
      <c r="D39" s="421" t="s">
        <v>283</v>
      </c>
      <c r="E39" s="421"/>
      <c r="F39" s="413"/>
      <c r="G39" s="285"/>
      <c r="H39" s="285"/>
      <c r="I39" s="285"/>
      <c r="J39" s="285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420" t="s">
        <v>41</v>
      </c>
      <c r="B40" s="421" t="s">
        <v>310</v>
      </c>
      <c r="C40" s="421" t="s">
        <v>564</v>
      </c>
      <c r="D40" s="158" t="str">
        <f>'WU12'!F51</f>
        <v>LOSER H19</v>
      </c>
      <c r="E40" s="158" t="str">
        <f>'WU12'!G51</f>
        <v>LOSER H21</v>
      </c>
      <c r="F40" s="413"/>
      <c r="G40" s="285"/>
      <c r="H40" s="285"/>
      <c r="I40" s="285"/>
      <c r="J40" s="285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420"/>
      <c r="B41" s="421"/>
      <c r="C41" s="421"/>
      <c r="D41" s="421" t="s">
        <v>284</v>
      </c>
      <c r="E41" s="421"/>
      <c r="F41" s="413"/>
      <c r="G41" s="285"/>
      <c r="H41" s="285"/>
      <c r="I41" s="285"/>
      <c r="J41" s="285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420" t="s">
        <v>10</v>
      </c>
      <c r="B42" s="421" t="s">
        <v>310</v>
      </c>
      <c r="C42" s="421" t="s">
        <v>565</v>
      </c>
      <c r="D42" s="158" t="str">
        <f>'WU12'!F52</f>
        <v>LOSER H20</v>
      </c>
      <c r="E42" s="158" t="str">
        <f>'WU12'!G52</f>
        <v>LOSER H22</v>
      </c>
      <c r="F42" s="413"/>
      <c r="G42" s="285"/>
      <c r="H42" s="285"/>
      <c r="I42" s="285"/>
      <c r="J42" s="285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420"/>
      <c r="B43" s="421"/>
      <c r="C43" s="421"/>
      <c r="D43" s="421" t="s">
        <v>284</v>
      </c>
      <c r="E43" s="421"/>
      <c r="F43" s="413"/>
      <c r="G43" s="285"/>
      <c r="H43" s="285"/>
      <c r="I43" s="285"/>
      <c r="J43" s="285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307" t="s">
        <v>407</v>
      </c>
      <c r="B44" s="365" t="s">
        <v>310</v>
      </c>
      <c r="C44" s="365" t="s">
        <v>581</v>
      </c>
      <c r="D44" s="100" t="str">
        <f>'WU12'!F72</f>
        <v>LOSER H25</v>
      </c>
      <c r="E44" s="100" t="str">
        <f>'WU12'!G72</f>
        <v>LOSER H26</v>
      </c>
      <c r="F44" s="413"/>
      <c r="G44" s="285"/>
      <c r="H44" s="285"/>
      <c r="I44" s="285"/>
      <c r="J44" s="285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308"/>
      <c r="B45" s="366"/>
      <c r="C45" s="366"/>
      <c r="D45" s="367" t="s">
        <v>331</v>
      </c>
      <c r="E45" s="368"/>
      <c r="F45" s="311"/>
      <c r="G45" s="312"/>
      <c r="H45" s="312"/>
      <c r="I45" s="312"/>
      <c r="J45" s="312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307" t="s">
        <v>39</v>
      </c>
      <c r="B46" s="365" t="s">
        <v>310</v>
      </c>
      <c r="C46" s="365" t="s">
        <v>580</v>
      </c>
      <c r="D46" s="100" t="str">
        <f>'WU12'!F68</f>
        <v>WINNER H23</v>
      </c>
      <c r="E46" s="100" t="str">
        <f>'WU12'!G68</f>
        <v>WINNER H24</v>
      </c>
      <c r="F46" s="420" t="s">
        <v>39</v>
      </c>
      <c r="G46" s="421" t="s">
        <v>310</v>
      </c>
      <c r="H46" s="421" t="s">
        <v>579</v>
      </c>
      <c r="I46" s="158" t="str">
        <f>'WU12'!F64</f>
        <v>LOSER H23</v>
      </c>
      <c r="J46" s="158" t="str">
        <f>'WU12'!G64</f>
        <v>LOSER H24</v>
      </c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308"/>
      <c r="B47" s="366"/>
      <c r="C47" s="366"/>
      <c r="D47" s="367" t="s">
        <v>329</v>
      </c>
      <c r="E47" s="368"/>
      <c r="F47" s="420"/>
      <c r="G47" s="421"/>
      <c r="H47" s="421"/>
      <c r="I47" s="421" t="s">
        <v>843</v>
      </c>
      <c r="J47" s="421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10"/>
      <c r="B48" s="10"/>
      <c r="C48" s="10"/>
      <c r="D48" s="10"/>
      <c r="E48" s="10"/>
      <c r="F48" s="10"/>
      <c r="G48" s="10"/>
      <c r="H48" s="14"/>
      <c r="I48" s="186"/>
      <c r="J48" s="185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10"/>
      <c r="B49" s="10"/>
      <c r="C49" s="10"/>
      <c r="D49" s="10"/>
      <c r="E49" s="10"/>
      <c r="F49" s="10"/>
      <c r="G49" s="10"/>
      <c r="H49" s="14"/>
      <c r="I49" s="186"/>
      <c r="J49" s="185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10"/>
      <c r="B50" s="10"/>
      <c r="C50" s="10"/>
      <c r="D50" s="10"/>
      <c r="E50" s="10"/>
      <c r="F50" s="10"/>
      <c r="G50" s="10"/>
      <c r="H50" s="14"/>
      <c r="I50" s="186"/>
      <c r="J50" s="185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10"/>
      <c r="B51" s="10"/>
      <c r="C51" s="10"/>
      <c r="D51" s="10"/>
      <c r="E51" s="10"/>
      <c r="F51" s="10"/>
      <c r="G51" s="10"/>
      <c r="H51" s="14"/>
      <c r="I51" s="186"/>
      <c r="J51" s="185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10"/>
      <c r="B52" s="10"/>
      <c r="C52" s="10"/>
      <c r="D52" s="10"/>
      <c r="E52" s="10"/>
      <c r="F52" s="10"/>
      <c r="G52" s="10"/>
      <c r="H52" s="14"/>
      <c r="I52" s="186"/>
      <c r="J52" s="185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10"/>
      <c r="B53" s="10"/>
      <c r="C53" s="10"/>
      <c r="D53" s="10"/>
      <c r="E53" s="10"/>
      <c r="F53" s="10"/>
      <c r="G53" s="10"/>
      <c r="H53" s="14"/>
      <c r="I53" s="186"/>
      <c r="J53" s="185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10"/>
      <c r="B54" s="10"/>
      <c r="C54" s="10"/>
      <c r="D54" s="10"/>
      <c r="E54" s="10"/>
      <c r="F54" s="10"/>
      <c r="G54" s="10"/>
      <c r="H54" s="14"/>
      <c r="I54" s="186"/>
      <c r="J54" s="185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10"/>
      <c r="B55" s="10"/>
      <c r="C55" s="10"/>
      <c r="D55" s="10"/>
      <c r="E55" s="10"/>
      <c r="F55" s="10"/>
      <c r="G55" s="10"/>
      <c r="H55" s="14"/>
      <c r="I55" s="186"/>
      <c r="J55" s="185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10"/>
      <c r="B56" s="10"/>
      <c r="C56" s="10"/>
      <c r="D56" s="10"/>
      <c r="E56" s="10"/>
      <c r="F56" s="10"/>
      <c r="G56" s="10"/>
      <c r="H56" s="14"/>
      <c r="I56" s="186"/>
      <c r="J56" s="185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10"/>
      <c r="B57" s="10"/>
      <c r="C57" s="10"/>
      <c r="D57" s="10"/>
      <c r="E57" s="10"/>
      <c r="F57" s="10"/>
      <c r="G57" s="10"/>
      <c r="H57" s="14"/>
      <c r="I57" s="186"/>
      <c r="J57" s="185"/>
    </row>
    <row r="58" spans="1:20" x14ac:dyDescent="0.25">
      <c r="A58" s="10"/>
      <c r="B58" s="10"/>
      <c r="C58" s="10"/>
      <c r="D58" s="10"/>
      <c r="E58" s="10"/>
      <c r="F58" s="10"/>
      <c r="G58" s="10"/>
      <c r="H58" s="14"/>
      <c r="I58" s="186"/>
      <c r="J58" s="185"/>
    </row>
  </sheetData>
  <mergeCells count="133">
    <mergeCell ref="A38:A39"/>
    <mergeCell ref="B38:B39"/>
    <mergeCell ref="C38:C39"/>
    <mergeCell ref="D39:E39"/>
    <mergeCell ref="A32:A33"/>
    <mergeCell ref="B32:B33"/>
    <mergeCell ref="C32:C33"/>
    <mergeCell ref="D33:E33"/>
    <mergeCell ref="A20:A21"/>
    <mergeCell ref="B20:B21"/>
    <mergeCell ref="C20:C21"/>
    <mergeCell ref="C23:E23"/>
    <mergeCell ref="A36:A37"/>
    <mergeCell ref="B36:B37"/>
    <mergeCell ref="A28:A29"/>
    <mergeCell ref="A26:A27"/>
    <mergeCell ref="B26:B27"/>
    <mergeCell ref="A24:A25"/>
    <mergeCell ref="B24:B25"/>
    <mergeCell ref="C24:C25"/>
    <mergeCell ref="D25:E25"/>
    <mergeCell ref="B42:B43"/>
    <mergeCell ref="I16:J16"/>
    <mergeCell ref="F11:F12"/>
    <mergeCell ref="G11:G12"/>
    <mergeCell ref="H11:H12"/>
    <mergeCell ref="D13:E13"/>
    <mergeCell ref="I12:J12"/>
    <mergeCell ref="I14:J14"/>
    <mergeCell ref="C10:C11"/>
    <mergeCell ref="F9:F10"/>
    <mergeCell ref="G9:G10"/>
    <mergeCell ref="H9:H10"/>
    <mergeCell ref="D11:E11"/>
    <mergeCell ref="A9:E9"/>
    <mergeCell ref="B40:B41"/>
    <mergeCell ref="C40:C41"/>
    <mergeCell ref="D31:E31"/>
    <mergeCell ref="B30:B31"/>
    <mergeCell ref="C30:C31"/>
    <mergeCell ref="C35:E35"/>
    <mergeCell ref="G26:G27"/>
    <mergeCell ref="H26:H27"/>
    <mergeCell ref="G28:G29"/>
    <mergeCell ref="A34:J34"/>
    <mergeCell ref="B46:B47"/>
    <mergeCell ref="C46:C47"/>
    <mergeCell ref="F46:F47"/>
    <mergeCell ref="G46:G47"/>
    <mergeCell ref="H46:H47"/>
    <mergeCell ref="D47:E47"/>
    <mergeCell ref="F19:J21"/>
    <mergeCell ref="A22:J22"/>
    <mergeCell ref="C18:C19"/>
    <mergeCell ref="D19:E19"/>
    <mergeCell ref="F23:J23"/>
    <mergeCell ref="F24:F25"/>
    <mergeCell ref="G24:G25"/>
    <mergeCell ref="H24:H25"/>
    <mergeCell ref="I25:J25"/>
    <mergeCell ref="F30:J31"/>
    <mergeCell ref="I47:J47"/>
    <mergeCell ref="A42:A43"/>
    <mergeCell ref="A44:A45"/>
    <mergeCell ref="B44:B45"/>
    <mergeCell ref="C44:C45"/>
    <mergeCell ref="D45:E45"/>
    <mergeCell ref="A46:A47"/>
    <mergeCell ref="A30:A31"/>
    <mergeCell ref="I27:J27"/>
    <mergeCell ref="I33:J33"/>
    <mergeCell ref="F32:F33"/>
    <mergeCell ref="G32:G33"/>
    <mergeCell ref="H32:H33"/>
    <mergeCell ref="D41:E41"/>
    <mergeCell ref="F35:J35"/>
    <mergeCell ref="C42:C43"/>
    <mergeCell ref="D43:E43"/>
    <mergeCell ref="F36:J45"/>
    <mergeCell ref="C36:C37"/>
    <mergeCell ref="D37:E37"/>
    <mergeCell ref="F28:F29"/>
    <mergeCell ref="D27:E27"/>
    <mergeCell ref="C26:C27"/>
    <mergeCell ref="F26:F27"/>
    <mergeCell ref="D29:E29"/>
    <mergeCell ref="A18:A19"/>
    <mergeCell ref="B18:B19"/>
    <mergeCell ref="A40:A41"/>
    <mergeCell ref="F4:J4"/>
    <mergeCell ref="H28:H29"/>
    <mergeCell ref="I29:J29"/>
    <mergeCell ref="I6:J6"/>
    <mergeCell ref="I10:J10"/>
    <mergeCell ref="F7:F8"/>
    <mergeCell ref="G7:G8"/>
    <mergeCell ref="H7:H8"/>
    <mergeCell ref="I8:J8"/>
    <mergeCell ref="F17:F18"/>
    <mergeCell ref="G17:G18"/>
    <mergeCell ref="H17:H18"/>
    <mergeCell ref="I18:J18"/>
    <mergeCell ref="D21:E21"/>
    <mergeCell ref="F13:F14"/>
    <mergeCell ref="G13:G14"/>
    <mergeCell ref="H13:H14"/>
    <mergeCell ref="D16:E16"/>
    <mergeCell ref="A14:E14"/>
    <mergeCell ref="B28:B29"/>
    <mergeCell ref="C28:C29"/>
    <mergeCell ref="A17:E17"/>
    <mergeCell ref="D8:E8"/>
    <mergeCell ref="F15:F16"/>
    <mergeCell ref="G15:G16"/>
    <mergeCell ref="H15:H16"/>
    <mergeCell ref="A15:A16"/>
    <mergeCell ref="E1:J1"/>
    <mergeCell ref="A10:A11"/>
    <mergeCell ref="C12:C13"/>
    <mergeCell ref="B12:B13"/>
    <mergeCell ref="A12:A13"/>
    <mergeCell ref="A5:E6"/>
    <mergeCell ref="A3:J3"/>
    <mergeCell ref="F5:F6"/>
    <mergeCell ref="G5:G6"/>
    <mergeCell ref="H5:H6"/>
    <mergeCell ref="C7:C8"/>
    <mergeCell ref="B7:B8"/>
    <mergeCell ref="A7:A8"/>
    <mergeCell ref="C4:E4"/>
    <mergeCell ref="B10:B11"/>
    <mergeCell ref="C15:C16"/>
    <mergeCell ref="B15:B16"/>
  </mergeCells>
  <pageMargins left="0.23622047244094491" right="0.27559055118110237" top="0.98425196850393704" bottom="0.98425196850393704" header="0.51181102362204722" footer="0.51181102362204722"/>
  <pageSetup paperSize="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R119"/>
  <sheetViews>
    <sheetView topLeftCell="A55" zoomScaleNormal="100" workbookViewId="0">
      <selection activeCell="D22" sqref="D22"/>
    </sheetView>
  </sheetViews>
  <sheetFormatPr baseColWidth="10" defaultColWidth="9.109375" defaultRowHeight="13.2" x14ac:dyDescent="0.25"/>
  <cols>
    <col min="1" max="1" width="9.109375" style="71"/>
    <col min="2" max="2" width="9.109375" style="74"/>
    <col min="3" max="3" width="10.88671875" style="74" customWidth="1"/>
    <col min="4" max="4" width="11.6640625" style="74" customWidth="1"/>
    <col min="5" max="5" width="9.109375" style="74"/>
    <col min="6" max="6" width="29.33203125" style="74" customWidth="1"/>
    <col min="7" max="7" width="29.6640625" style="74" customWidth="1"/>
    <col min="8" max="9" width="9.109375" style="81"/>
    <col min="10" max="16" width="9.109375" style="71"/>
    <col min="17" max="16384" width="9.109375" style="81"/>
  </cols>
  <sheetData>
    <row r="1" spans="1:18" s="71" customFormat="1" ht="17.399999999999999" x14ac:dyDescent="0.3">
      <c r="A1" s="68" t="s">
        <v>234</v>
      </c>
      <c r="B1" s="69"/>
      <c r="C1" s="69"/>
      <c r="D1" s="69"/>
      <c r="E1" s="69"/>
      <c r="F1" s="218"/>
      <c r="G1" s="218"/>
      <c r="H1" s="70"/>
      <c r="I1" s="70"/>
    </row>
    <row r="2" spans="1:18" s="71" customFormat="1" ht="17.399999999999999" x14ac:dyDescent="0.3">
      <c r="A2" s="72"/>
      <c r="B2" s="73"/>
      <c r="C2" s="73"/>
      <c r="D2" s="73"/>
      <c r="E2" s="73"/>
      <c r="F2" s="218"/>
      <c r="G2" s="218"/>
      <c r="H2" s="70"/>
      <c r="I2" s="70"/>
    </row>
    <row r="3" spans="1:18" s="71" customFormat="1" ht="17.399999999999999" x14ac:dyDescent="0.3">
      <c r="A3" s="28" t="s">
        <v>206</v>
      </c>
      <c r="B3" s="153"/>
      <c r="C3" s="56"/>
      <c r="D3" s="52"/>
      <c r="E3" s="52"/>
      <c r="F3" s="52"/>
      <c r="G3" s="52"/>
      <c r="H3" s="29"/>
      <c r="I3" s="29"/>
    </row>
    <row r="4" spans="1:18" s="71" customFormat="1" ht="17.399999999999999" x14ac:dyDescent="0.3">
      <c r="A4" s="31"/>
      <c r="B4" s="99"/>
      <c r="C4" s="52"/>
      <c r="D4" s="52"/>
      <c r="E4" s="52"/>
      <c r="F4" s="52"/>
      <c r="G4" s="52"/>
      <c r="H4" s="29"/>
      <c r="I4" s="29"/>
    </row>
    <row r="5" spans="1:18" s="71" customFormat="1" ht="17.399999999999999" x14ac:dyDescent="0.3">
      <c r="A5" s="32" t="s">
        <v>193</v>
      </c>
      <c r="B5" s="99"/>
      <c r="C5" s="56"/>
      <c r="D5" s="52"/>
      <c r="E5" s="52"/>
      <c r="F5" s="52"/>
      <c r="G5" s="52"/>
      <c r="H5" s="29"/>
      <c r="I5" s="29"/>
      <c r="K5" s="76" t="s">
        <v>207</v>
      </c>
    </row>
    <row r="6" spans="1:18" ht="17.399999999999999" x14ac:dyDescent="0.3">
      <c r="A6" s="29"/>
      <c r="B6" s="164" t="s">
        <v>208</v>
      </c>
      <c r="C6" s="164" t="s">
        <v>209</v>
      </c>
      <c r="D6" s="164" t="s">
        <v>210</v>
      </c>
      <c r="E6" s="164" t="s">
        <v>211</v>
      </c>
      <c r="F6" s="52"/>
      <c r="G6" s="52"/>
      <c r="H6" s="29"/>
      <c r="I6" s="29"/>
      <c r="K6" s="40" t="s">
        <v>213</v>
      </c>
      <c r="Q6" s="71"/>
      <c r="R6" s="71"/>
    </row>
    <row r="7" spans="1:18" ht="17.399999999999999" x14ac:dyDescent="0.3">
      <c r="A7" s="29"/>
      <c r="B7" s="58" t="s">
        <v>212</v>
      </c>
      <c r="C7" s="59">
        <v>44922</v>
      </c>
      <c r="D7" s="60">
        <v>0.47916666666666669</v>
      </c>
      <c r="E7" s="60" t="s">
        <v>123</v>
      </c>
      <c r="F7" s="166" t="str">
        <f>'GROUP DRAWING '!D58</f>
        <v>ION BASKET WAREGEM</v>
      </c>
      <c r="G7" s="166" t="str">
        <f>'GROUP DRAWING '!D59</f>
        <v>BAVI VILVOORDE</v>
      </c>
      <c r="H7" s="39"/>
      <c r="I7" s="39"/>
      <c r="K7" s="40" t="s">
        <v>304</v>
      </c>
      <c r="Q7" s="71"/>
      <c r="R7" s="71"/>
    </row>
    <row r="8" spans="1:18" ht="17.399999999999999" x14ac:dyDescent="0.3">
      <c r="A8" s="29"/>
      <c r="B8" s="58" t="s">
        <v>212</v>
      </c>
      <c r="C8" s="59">
        <v>44922</v>
      </c>
      <c r="D8" s="60">
        <v>0.47916666666666669</v>
      </c>
      <c r="E8" s="60" t="s">
        <v>126</v>
      </c>
      <c r="F8" s="166" t="str">
        <f>'GROUP DRAWING '!D60</f>
        <v>BC LAMETT ZWEVEGEM DEERLIJK</v>
      </c>
      <c r="G8" s="166" t="str">
        <f>'GROUP DRAWING '!D61</f>
        <v>BS LEIDEN</v>
      </c>
      <c r="H8" s="39"/>
      <c r="I8" s="39"/>
      <c r="K8" s="40" t="s">
        <v>494</v>
      </c>
      <c r="Q8" s="71"/>
      <c r="R8" s="71"/>
    </row>
    <row r="9" spans="1:18" ht="17.399999999999999" x14ac:dyDescent="0.3">
      <c r="A9" s="29"/>
      <c r="B9" s="58" t="s">
        <v>212</v>
      </c>
      <c r="C9" s="59">
        <v>44922</v>
      </c>
      <c r="D9" s="60">
        <v>0.58333333333333337</v>
      </c>
      <c r="E9" s="60" t="s">
        <v>124</v>
      </c>
      <c r="F9" s="166" t="str">
        <f>F7</f>
        <v>ION BASKET WAREGEM</v>
      </c>
      <c r="G9" s="166" t="str">
        <f>F8</f>
        <v>BC LAMETT ZWEVEGEM DEERLIJK</v>
      </c>
      <c r="H9" s="39"/>
      <c r="I9" s="39"/>
      <c r="K9" s="40" t="s">
        <v>303</v>
      </c>
      <c r="Q9" s="71"/>
      <c r="R9" s="71"/>
    </row>
    <row r="10" spans="1:18" ht="17.399999999999999" x14ac:dyDescent="0.3">
      <c r="A10" s="29"/>
      <c r="B10" s="58" t="s">
        <v>212</v>
      </c>
      <c r="C10" s="59">
        <v>44922</v>
      </c>
      <c r="D10" s="60">
        <v>0.58333333333333337</v>
      </c>
      <c r="E10" s="60" t="s">
        <v>127</v>
      </c>
      <c r="F10" s="166" t="str">
        <f>G7</f>
        <v>BAVI VILVOORDE</v>
      </c>
      <c r="G10" s="166" t="str">
        <f>G8</f>
        <v>BS LEIDEN</v>
      </c>
      <c r="H10" s="39"/>
      <c r="I10" s="39"/>
      <c r="K10" s="40" t="s">
        <v>218</v>
      </c>
      <c r="Q10" s="71"/>
      <c r="R10" s="71"/>
    </row>
    <row r="11" spans="1:18" ht="17.399999999999999" x14ac:dyDescent="0.3">
      <c r="A11" s="29"/>
      <c r="B11" s="58" t="s">
        <v>212</v>
      </c>
      <c r="C11" s="59">
        <v>44922</v>
      </c>
      <c r="D11" s="60">
        <v>0.66666666666666663</v>
      </c>
      <c r="E11" s="60" t="s">
        <v>125</v>
      </c>
      <c r="F11" s="166" t="str">
        <f>F7</f>
        <v>ION BASKET WAREGEM</v>
      </c>
      <c r="G11" s="166" t="str">
        <f>G8</f>
        <v>BS LEIDEN</v>
      </c>
      <c r="H11" s="39"/>
      <c r="I11" s="39"/>
      <c r="K11" s="40" t="s">
        <v>305</v>
      </c>
      <c r="Q11" s="71"/>
      <c r="R11" s="71"/>
    </row>
    <row r="12" spans="1:18" ht="17.399999999999999" x14ac:dyDescent="0.3">
      <c r="A12" s="29"/>
      <c r="B12" s="58" t="s">
        <v>212</v>
      </c>
      <c r="C12" s="59">
        <v>44922</v>
      </c>
      <c r="D12" s="60">
        <v>0.66666666666666663</v>
      </c>
      <c r="E12" s="60" t="s">
        <v>128</v>
      </c>
      <c r="F12" s="166" t="str">
        <f>G7</f>
        <v>BAVI VILVOORDE</v>
      </c>
      <c r="G12" s="166" t="str">
        <f>F8</f>
        <v>BC LAMETT ZWEVEGEM DEERLIJK</v>
      </c>
      <c r="H12" s="39"/>
      <c r="I12" s="39"/>
      <c r="K12" s="40" t="s">
        <v>307</v>
      </c>
      <c r="Q12" s="71"/>
      <c r="R12" s="71"/>
    </row>
    <row r="13" spans="1:18" ht="17.399999999999999" x14ac:dyDescent="0.3">
      <c r="A13" s="29"/>
      <c r="B13" s="52"/>
      <c r="C13" s="52"/>
      <c r="D13" s="52"/>
      <c r="E13" s="52"/>
      <c r="F13" s="52"/>
      <c r="G13" s="52"/>
      <c r="H13" s="29"/>
      <c r="I13" s="29"/>
      <c r="K13" s="40" t="s">
        <v>306</v>
      </c>
      <c r="Q13" s="71"/>
      <c r="R13" s="71"/>
    </row>
    <row r="14" spans="1:18" ht="17.399999999999999" x14ac:dyDescent="0.3">
      <c r="A14" s="32" t="s">
        <v>194</v>
      </c>
      <c r="B14" s="99"/>
      <c r="C14" s="56"/>
      <c r="D14" s="52"/>
      <c r="E14" s="52"/>
      <c r="F14" s="52"/>
      <c r="G14" s="52"/>
      <c r="H14" s="29"/>
      <c r="I14" s="29"/>
      <c r="K14" s="40" t="s">
        <v>497</v>
      </c>
      <c r="Q14" s="71"/>
      <c r="R14" s="71"/>
    </row>
    <row r="15" spans="1:18" s="71" customFormat="1" ht="17.399999999999999" x14ac:dyDescent="0.3">
      <c r="A15" s="29"/>
      <c r="B15" s="164" t="s">
        <v>208</v>
      </c>
      <c r="C15" s="164" t="s">
        <v>209</v>
      </c>
      <c r="D15" s="164" t="s">
        <v>210</v>
      </c>
      <c r="E15" s="164" t="s">
        <v>211</v>
      </c>
      <c r="F15" s="52"/>
      <c r="G15" s="52"/>
      <c r="H15" s="29"/>
      <c r="I15" s="29"/>
    </row>
    <row r="16" spans="1:18" s="71" customFormat="1" ht="17.399999999999999" x14ac:dyDescent="0.3">
      <c r="A16" s="29"/>
      <c r="B16" s="58" t="s">
        <v>219</v>
      </c>
      <c r="C16" s="59">
        <v>44922</v>
      </c>
      <c r="D16" s="60">
        <v>0.4375</v>
      </c>
      <c r="E16" s="60" t="s">
        <v>117</v>
      </c>
      <c r="F16" s="166" t="str">
        <f>'GROUP DRAWING '!H58</f>
        <v>FALCO GENT</v>
      </c>
      <c r="G16" s="166" t="str">
        <f>'GROUP DRAWING '!H59</f>
        <v>BASKET BLANKENBERGE</v>
      </c>
      <c r="H16" s="39"/>
      <c r="I16" s="39"/>
    </row>
    <row r="17" spans="1:11" s="71" customFormat="1" ht="17.399999999999999" x14ac:dyDescent="0.3">
      <c r="A17" s="29"/>
      <c r="B17" s="58" t="s">
        <v>219</v>
      </c>
      <c r="C17" s="59">
        <v>44922</v>
      </c>
      <c r="D17" s="60">
        <v>0.47916666666666669</v>
      </c>
      <c r="E17" s="60" t="s">
        <v>118</v>
      </c>
      <c r="F17" s="166" t="str">
        <f>'GROUP DRAWING '!H60</f>
        <v>GEMBO BBC</v>
      </c>
      <c r="G17" s="166" t="str">
        <f>'GROUP DRAWING '!H61</f>
        <v>LOKOMOTIEF RIJSWIJK</v>
      </c>
      <c r="H17" s="39"/>
      <c r="I17" s="39"/>
    </row>
    <row r="18" spans="1:11" s="71" customFormat="1" ht="17.399999999999999" x14ac:dyDescent="0.3">
      <c r="A18" s="29"/>
      <c r="B18" s="58" t="s">
        <v>219</v>
      </c>
      <c r="C18" s="59">
        <v>44922</v>
      </c>
      <c r="D18" s="60">
        <v>0.54166666666666663</v>
      </c>
      <c r="E18" s="60" t="s">
        <v>120</v>
      </c>
      <c r="F18" s="166" t="str">
        <f>F16</f>
        <v>FALCO GENT</v>
      </c>
      <c r="G18" s="166" t="str">
        <f>F17</f>
        <v>GEMBO BBC</v>
      </c>
      <c r="H18" s="39"/>
      <c r="I18" s="39"/>
      <c r="K18" s="40"/>
    </row>
    <row r="19" spans="1:11" s="71" customFormat="1" ht="17.399999999999999" x14ac:dyDescent="0.3">
      <c r="A19" s="29"/>
      <c r="B19" s="58" t="s">
        <v>219</v>
      </c>
      <c r="C19" s="59">
        <v>44922</v>
      </c>
      <c r="D19" s="60">
        <v>0.58333333333333337</v>
      </c>
      <c r="E19" s="60" t="s">
        <v>119</v>
      </c>
      <c r="F19" s="166" t="str">
        <f>G16</f>
        <v>BASKET BLANKENBERGE</v>
      </c>
      <c r="G19" s="166" t="str">
        <f>G17</f>
        <v>LOKOMOTIEF RIJSWIJK</v>
      </c>
      <c r="H19" s="39"/>
      <c r="I19" s="39"/>
      <c r="K19" s="40"/>
    </row>
    <row r="20" spans="1:11" s="71" customFormat="1" ht="17.399999999999999" x14ac:dyDescent="0.3">
      <c r="A20" s="29"/>
      <c r="B20" s="58" t="s">
        <v>219</v>
      </c>
      <c r="C20" s="59">
        <v>44922</v>
      </c>
      <c r="D20" s="60">
        <v>0.64583333333333337</v>
      </c>
      <c r="E20" s="60" t="s">
        <v>121</v>
      </c>
      <c r="F20" s="166" t="str">
        <f>F16</f>
        <v>FALCO GENT</v>
      </c>
      <c r="G20" s="166" t="str">
        <f>G17</f>
        <v>LOKOMOTIEF RIJSWIJK</v>
      </c>
      <c r="H20" s="39"/>
      <c r="I20" s="39"/>
      <c r="K20" s="40"/>
    </row>
    <row r="21" spans="1:11" s="71" customFormat="1" ht="17.399999999999999" x14ac:dyDescent="0.3">
      <c r="A21" s="29"/>
      <c r="B21" s="58" t="s">
        <v>219</v>
      </c>
      <c r="C21" s="59">
        <v>44922</v>
      </c>
      <c r="D21" s="60">
        <v>0.6875</v>
      </c>
      <c r="E21" s="60" t="s">
        <v>122</v>
      </c>
      <c r="F21" s="166" t="str">
        <f>G16</f>
        <v>BASKET BLANKENBERGE</v>
      </c>
      <c r="G21" s="166" t="str">
        <f>F17</f>
        <v>GEMBO BBC</v>
      </c>
      <c r="H21" s="39"/>
      <c r="I21" s="39"/>
      <c r="K21" s="77"/>
    </row>
    <row r="22" spans="1:11" s="71" customFormat="1" ht="17.399999999999999" x14ac:dyDescent="0.3">
      <c r="A22" s="29"/>
      <c r="B22" s="52"/>
      <c r="C22" s="52"/>
      <c r="D22" s="52"/>
      <c r="E22" s="52"/>
      <c r="F22" s="52"/>
      <c r="G22" s="52"/>
      <c r="H22" s="29"/>
      <c r="I22" s="29"/>
    </row>
    <row r="23" spans="1:11" s="71" customFormat="1" ht="17.399999999999999" x14ac:dyDescent="0.3">
      <c r="A23" s="32" t="s">
        <v>199</v>
      </c>
      <c r="B23" s="99"/>
      <c r="C23" s="56"/>
      <c r="D23" s="52"/>
      <c r="E23" s="52"/>
      <c r="F23" s="52"/>
      <c r="G23" s="52"/>
      <c r="H23" s="29"/>
      <c r="I23" s="29"/>
    </row>
    <row r="24" spans="1:11" s="71" customFormat="1" ht="17.399999999999999" x14ac:dyDescent="0.3">
      <c r="A24" s="29"/>
      <c r="B24" s="164" t="s">
        <v>208</v>
      </c>
      <c r="C24" s="164" t="s">
        <v>209</v>
      </c>
      <c r="D24" s="164" t="s">
        <v>210</v>
      </c>
      <c r="E24" s="164" t="s">
        <v>211</v>
      </c>
      <c r="F24" s="52"/>
      <c r="G24" s="52"/>
      <c r="H24" s="29"/>
      <c r="I24" s="29"/>
    </row>
    <row r="25" spans="1:11" s="71" customFormat="1" ht="17.399999999999999" x14ac:dyDescent="0.3">
      <c r="A25" s="29"/>
      <c r="B25" s="58" t="s">
        <v>212</v>
      </c>
      <c r="C25" s="59">
        <v>44922</v>
      </c>
      <c r="D25" s="60">
        <v>0.4375</v>
      </c>
      <c r="E25" s="60" t="s">
        <v>129</v>
      </c>
      <c r="F25" s="166" t="str">
        <f>'GROUP DRAWING '!L58</f>
        <v>UCCLE EUROPE</v>
      </c>
      <c r="G25" s="166" t="str">
        <f>'GROUP DRAWING '!L59</f>
        <v>ANTWERP GIANTS</v>
      </c>
      <c r="H25" s="39"/>
      <c r="I25" s="39"/>
    </row>
    <row r="26" spans="1:11" s="71" customFormat="1" ht="17.399999999999999" x14ac:dyDescent="0.3">
      <c r="A26" s="29"/>
      <c r="B26" s="58" t="s">
        <v>212</v>
      </c>
      <c r="C26" s="59">
        <v>44922</v>
      </c>
      <c r="D26" s="60">
        <v>0.4375</v>
      </c>
      <c r="E26" s="60" t="s">
        <v>130</v>
      </c>
      <c r="F26" s="166" t="str">
        <f>'GROUP DRAWING '!L60</f>
        <v>LIMBURG TALENT FACTORY</v>
      </c>
      <c r="G26" s="166" t="str">
        <f>'GROUP DRAWING '!L61</f>
        <v>DBV CHARLOTTENBURG</v>
      </c>
      <c r="H26" s="39"/>
      <c r="I26" s="39"/>
    </row>
    <row r="27" spans="1:11" s="71" customFormat="1" ht="17.399999999999999" x14ac:dyDescent="0.3">
      <c r="A27" s="29"/>
      <c r="B27" s="58" t="s">
        <v>212</v>
      </c>
      <c r="C27" s="59">
        <v>44922</v>
      </c>
      <c r="D27" s="60">
        <v>0.54166666666666663</v>
      </c>
      <c r="E27" s="60" t="s">
        <v>131</v>
      </c>
      <c r="F27" s="166" t="str">
        <f>F25</f>
        <v>UCCLE EUROPE</v>
      </c>
      <c r="G27" s="166" t="str">
        <f>F26</f>
        <v>LIMBURG TALENT FACTORY</v>
      </c>
      <c r="H27" s="39"/>
      <c r="I27" s="39"/>
    </row>
    <row r="28" spans="1:11" s="71" customFormat="1" ht="17.399999999999999" x14ac:dyDescent="0.3">
      <c r="A28" s="29"/>
      <c r="B28" s="58" t="s">
        <v>212</v>
      </c>
      <c r="C28" s="59">
        <v>44922</v>
      </c>
      <c r="D28" s="60">
        <v>0.54166666666666663</v>
      </c>
      <c r="E28" s="60" t="s">
        <v>132</v>
      </c>
      <c r="F28" s="166" t="str">
        <f>G25</f>
        <v>ANTWERP GIANTS</v>
      </c>
      <c r="G28" s="166" t="str">
        <f>G26</f>
        <v>DBV CHARLOTTENBURG</v>
      </c>
      <c r="H28" s="39"/>
      <c r="I28" s="39"/>
    </row>
    <row r="29" spans="1:11" s="71" customFormat="1" ht="17.399999999999999" x14ac:dyDescent="0.3">
      <c r="A29" s="29"/>
      <c r="B29" s="58" t="s">
        <v>212</v>
      </c>
      <c r="C29" s="59">
        <v>44922</v>
      </c>
      <c r="D29" s="60">
        <v>0.625</v>
      </c>
      <c r="E29" s="60" t="s">
        <v>133</v>
      </c>
      <c r="F29" s="166" t="str">
        <f>F25</f>
        <v>UCCLE EUROPE</v>
      </c>
      <c r="G29" s="166" t="str">
        <f>G26</f>
        <v>DBV CHARLOTTENBURG</v>
      </c>
      <c r="H29" s="39"/>
      <c r="I29" s="39"/>
    </row>
    <row r="30" spans="1:11" s="71" customFormat="1" ht="17.399999999999999" x14ac:dyDescent="0.3">
      <c r="A30" s="29"/>
      <c r="B30" s="58" t="s">
        <v>212</v>
      </c>
      <c r="C30" s="59">
        <v>44922</v>
      </c>
      <c r="D30" s="60">
        <v>0.625</v>
      </c>
      <c r="E30" s="60" t="s">
        <v>134</v>
      </c>
      <c r="F30" s="166" t="str">
        <f>G25</f>
        <v>ANTWERP GIANTS</v>
      </c>
      <c r="G30" s="166" t="str">
        <f>F26</f>
        <v>LIMBURG TALENT FACTORY</v>
      </c>
      <c r="H30" s="39"/>
      <c r="I30" s="39"/>
    </row>
    <row r="31" spans="1:11" s="71" customFormat="1" ht="17.399999999999999" x14ac:dyDescent="0.3">
      <c r="A31" s="29"/>
      <c r="B31" s="52"/>
      <c r="C31" s="52"/>
      <c r="D31" s="52"/>
      <c r="E31" s="52"/>
      <c r="F31" s="52"/>
      <c r="G31" s="52"/>
      <c r="H31" s="29"/>
      <c r="I31" s="29"/>
    </row>
    <row r="32" spans="1:11" s="71" customFormat="1" ht="17.399999999999999" x14ac:dyDescent="0.3">
      <c r="A32" s="32" t="s">
        <v>200</v>
      </c>
      <c r="B32" s="99"/>
      <c r="C32" s="56"/>
      <c r="D32" s="52"/>
      <c r="E32" s="52"/>
      <c r="F32" s="52"/>
      <c r="G32" s="52"/>
      <c r="H32" s="29"/>
      <c r="I32" s="29"/>
    </row>
    <row r="33" spans="1:9" s="71" customFormat="1" ht="17.399999999999999" x14ac:dyDescent="0.3">
      <c r="A33" s="29"/>
      <c r="B33" s="164" t="s">
        <v>208</v>
      </c>
      <c r="C33" s="164" t="s">
        <v>209</v>
      </c>
      <c r="D33" s="164" t="s">
        <v>210</v>
      </c>
      <c r="E33" s="164" t="s">
        <v>211</v>
      </c>
      <c r="F33" s="52"/>
      <c r="G33" s="52"/>
      <c r="H33" s="29"/>
      <c r="I33" s="29"/>
    </row>
    <row r="34" spans="1:9" s="71" customFormat="1" ht="17.399999999999999" x14ac:dyDescent="0.3">
      <c r="A34" s="29"/>
      <c r="B34" s="58" t="s">
        <v>212</v>
      </c>
      <c r="C34" s="59">
        <v>44922</v>
      </c>
      <c r="D34" s="60">
        <v>0.4375</v>
      </c>
      <c r="E34" s="60" t="s">
        <v>135</v>
      </c>
      <c r="F34" s="166" t="str">
        <f>'GROUP DRAWING '!P58</f>
        <v>KORTRIJK SPURS</v>
      </c>
      <c r="G34" s="166" t="str">
        <f>'GROUP DRAWING '!P59</f>
        <v>BASKET AT SEA OOSTENDE</v>
      </c>
      <c r="H34" s="39"/>
      <c r="I34" s="39"/>
    </row>
    <row r="35" spans="1:9" s="71" customFormat="1" ht="17.399999999999999" x14ac:dyDescent="0.3">
      <c r="A35" s="29"/>
      <c r="B35" s="58" t="s">
        <v>212</v>
      </c>
      <c r="C35" s="59">
        <v>44922</v>
      </c>
      <c r="D35" s="60">
        <v>0.4375</v>
      </c>
      <c r="E35" s="60" t="s">
        <v>136</v>
      </c>
      <c r="F35" s="166" t="str">
        <f>'GROUP DRAWING '!P60</f>
        <v>BC GENAPPE</v>
      </c>
      <c r="G35" s="166" t="str">
        <f>'GROUP DRAWING '!P61</f>
        <v>NORTH LIMBURG BASKETBAL ACA</v>
      </c>
      <c r="H35" s="39"/>
      <c r="I35" s="39"/>
    </row>
    <row r="36" spans="1:9" s="71" customFormat="1" ht="17.399999999999999" x14ac:dyDescent="0.3">
      <c r="A36" s="29"/>
      <c r="B36" s="58" t="s">
        <v>212</v>
      </c>
      <c r="C36" s="59">
        <v>44922</v>
      </c>
      <c r="D36" s="60">
        <v>0.54166666666666663</v>
      </c>
      <c r="E36" s="60" t="s">
        <v>137</v>
      </c>
      <c r="F36" s="166" t="str">
        <f>F34</f>
        <v>KORTRIJK SPURS</v>
      </c>
      <c r="G36" s="166" t="str">
        <f>F35</f>
        <v>BC GENAPPE</v>
      </c>
      <c r="H36" s="39"/>
      <c r="I36" s="39"/>
    </row>
    <row r="37" spans="1:9" s="71" customFormat="1" ht="17.399999999999999" x14ac:dyDescent="0.3">
      <c r="A37" s="29"/>
      <c r="B37" s="58" t="s">
        <v>212</v>
      </c>
      <c r="C37" s="59">
        <v>44922</v>
      </c>
      <c r="D37" s="60">
        <v>0.54166666666666663</v>
      </c>
      <c r="E37" s="60" t="s">
        <v>138</v>
      </c>
      <c r="F37" s="166" t="str">
        <f>G34</f>
        <v>BASKET AT SEA OOSTENDE</v>
      </c>
      <c r="G37" s="166" t="str">
        <f>G35</f>
        <v>NORTH LIMBURG BASKETBAL ACA</v>
      </c>
      <c r="H37" s="39"/>
      <c r="I37" s="39"/>
    </row>
    <row r="38" spans="1:9" s="71" customFormat="1" ht="17.399999999999999" x14ac:dyDescent="0.3">
      <c r="A38" s="29"/>
      <c r="B38" s="58" t="s">
        <v>212</v>
      </c>
      <c r="C38" s="59">
        <v>44922</v>
      </c>
      <c r="D38" s="60">
        <v>0.625</v>
      </c>
      <c r="E38" s="60" t="s">
        <v>139</v>
      </c>
      <c r="F38" s="166" t="str">
        <f>F34</f>
        <v>KORTRIJK SPURS</v>
      </c>
      <c r="G38" s="166" t="str">
        <f>G35</f>
        <v>NORTH LIMBURG BASKETBAL ACA</v>
      </c>
      <c r="H38" s="39"/>
      <c r="I38" s="39"/>
    </row>
    <row r="39" spans="1:9" s="71" customFormat="1" ht="17.399999999999999" x14ac:dyDescent="0.3">
      <c r="A39" s="29"/>
      <c r="B39" s="58" t="s">
        <v>212</v>
      </c>
      <c r="C39" s="59">
        <v>44922</v>
      </c>
      <c r="D39" s="60">
        <v>0.66666666666666663</v>
      </c>
      <c r="E39" s="60" t="s">
        <v>140</v>
      </c>
      <c r="F39" s="166" t="str">
        <f>G34</f>
        <v>BASKET AT SEA OOSTENDE</v>
      </c>
      <c r="G39" s="166" t="str">
        <f>F35</f>
        <v>BC GENAPPE</v>
      </c>
      <c r="H39" s="39"/>
      <c r="I39" s="39"/>
    </row>
    <row r="40" spans="1:9" s="71" customFormat="1" ht="17.399999999999999" x14ac:dyDescent="0.3">
      <c r="A40" s="29"/>
      <c r="B40" s="52"/>
      <c r="C40" s="52"/>
      <c r="D40" s="61"/>
      <c r="E40" s="52"/>
      <c r="F40" s="191"/>
      <c r="G40" s="191"/>
      <c r="H40" s="29"/>
      <c r="I40" s="29"/>
    </row>
    <row r="41" spans="1:9" s="71" customFormat="1" ht="17.399999999999999" x14ac:dyDescent="0.3">
      <c r="A41" s="29"/>
      <c r="B41" s="52"/>
      <c r="C41" s="52"/>
      <c r="D41" s="61"/>
      <c r="E41" s="52"/>
      <c r="F41" s="191"/>
      <c r="G41" s="191"/>
      <c r="H41" s="29"/>
      <c r="I41" s="29"/>
    </row>
    <row r="42" spans="1:9" s="71" customFormat="1" ht="17.399999999999999" x14ac:dyDescent="0.3">
      <c r="A42" s="29"/>
      <c r="B42" s="52"/>
      <c r="C42" s="52"/>
      <c r="D42" s="52"/>
      <c r="E42" s="52"/>
      <c r="F42" s="52"/>
      <c r="G42" s="52"/>
      <c r="H42" s="29"/>
      <c r="I42" s="29"/>
    </row>
    <row r="43" spans="1:9" s="71" customFormat="1" ht="17.399999999999999" x14ac:dyDescent="0.3">
      <c r="A43" s="28" t="s">
        <v>214</v>
      </c>
      <c r="B43" s="56"/>
      <c r="C43" s="52"/>
      <c r="D43" s="52"/>
      <c r="E43" s="52"/>
      <c r="F43" s="52"/>
      <c r="G43" s="52"/>
      <c r="H43" s="29"/>
      <c r="I43" s="29"/>
    </row>
    <row r="44" spans="1:9" s="71" customFormat="1" ht="17.399999999999999" x14ac:dyDescent="0.3">
      <c r="A44" s="28"/>
      <c r="B44" s="56"/>
      <c r="C44" s="52"/>
      <c r="D44" s="52"/>
      <c r="E44" s="52"/>
      <c r="F44" s="52"/>
      <c r="G44" s="52"/>
      <c r="H44" s="29"/>
      <c r="I44" s="29"/>
    </row>
    <row r="45" spans="1:9" s="71" customFormat="1" ht="17.399999999999999" x14ac:dyDescent="0.3">
      <c r="A45" s="75" t="s">
        <v>333</v>
      </c>
      <c r="B45" s="99"/>
      <c r="C45" s="52"/>
      <c r="D45" s="52"/>
      <c r="E45" s="52"/>
      <c r="F45" s="52"/>
      <c r="G45" s="52"/>
      <c r="H45" s="29"/>
      <c r="I45" s="29"/>
    </row>
    <row r="46" spans="1:9" s="71" customFormat="1" ht="17.399999999999999" x14ac:dyDescent="0.3">
      <c r="A46" s="75"/>
      <c r="B46" s="99"/>
      <c r="C46" s="52"/>
      <c r="D46" s="52"/>
      <c r="E46" s="52"/>
      <c r="F46" s="52"/>
      <c r="G46" s="52"/>
      <c r="H46" s="29"/>
      <c r="I46" s="29"/>
    </row>
    <row r="47" spans="1:9" s="71" customFormat="1" ht="17.399999999999999" x14ac:dyDescent="0.3">
      <c r="A47" s="75"/>
      <c r="B47" s="164" t="s">
        <v>208</v>
      </c>
      <c r="C47" s="164" t="s">
        <v>209</v>
      </c>
      <c r="D47" s="164" t="s">
        <v>210</v>
      </c>
      <c r="E47" s="164" t="s">
        <v>211</v>
      </c>
      <c r="F47" s="52"/>
      <c r="G47" s="52"/>
      <c r="H47" s="29"/>
      <c r="I47" s="29"/>
    </row>
    <row r="48" spans="1:9" s="71" customFormat="1" ht="17.399999999999999" x14ac:dyDescent="0.3">
      <c r="A48" s="75"/>
      <c r="B48" s="58" t="s">
        <v>839</v>
      </c>
      <c r="C48" s="59">
        <v>43462</v>
      </c>
      <c r="D48" s="102">
        <v>0.41666666666666669</v>
      </c>
      <c r="E48" s="60" t="s">
        <v>141</v>
      </c>
      <c r="F48" s="165" t="s">
        <v>72</v>
      </c>
      <c r="G48" s="165" t="s">
        <v>73</v>
      </c>
      <c r="H48" s="39"/>
      <c r="I48" s="39"/>
    </row>
    <row r="49" spans="1:9" s="71" customFormat="1" ht="17.399999999999999" x14ac:dyDescent="0.3">
      <c r="A49" s="75"/>
      <c r="B49" s="58" t="s">
        <v>839</v>
      </c>
      <c r="C49" s="59">
        <v>43462</v>
      </c>
      <c r="D49" s="102">
        <v>0.45833333333333331</v>
      </c>
      <c r="E49" s="60" t="s">
        <v>142</v>
      </c>
      <c r="F49" s="165" t="s">
        <v>182</v>
      </c>
      <c r="G49" s="165" t="s">
        <v>308</v>
      </c>
      <c r="H49" s="39"/>
      <c r="I49" s="39"/>
    </row>
    <row r="50" spans="1:9" s="71" customFormat="1" ht="17.399999999999999" x14ac:dyDescent="0.3">
      <c r="A50" s="29"/>
      <c r="B50" s="52"/>
      <c r="C50" s="52"/>
      <c r="D50" s="52"/>
      <c r="E50" s="52"/>
      <c r="F50" s="52"/>
      <c r="G50" s="52"/>
      <c r="H50" s="29"/>
      <c r="I50" s="29"/>
    </row>
    <row r="51" spans="1:9" s="71" customFormat="1" ht="17.399999999999999" x14ac:dyDescent="0.3">
      <c r="A51" s="32" t="s">
        <v>483</v>
      </c>
      <c r="B51" s="99"/>
      <c r="C51" s="52"/>
      <c r="D51" s="52"/>
      <c r="E51" s="52"/>
      <c r="F51" s="52"/>
      <c r="G51" s="52"/>
      <c r="H51" s="29"/>
      <c r="I51" s="29"/>
    </row>
    <row r="52" spans="1:9" s="71" customFormat="1" ht="17.399999999999999" x14ac:dyDescent="0.3">
      <c r="A52" s="32"/>
      <c r="B52" s="99"/>
      <c r="C52" s="52"/>
      <c r="D52" s="52"/>
      <c r="E52" s="52"/>
      <c r="F52" s="52"/>
      <c r="G52" s="52"/>
      <c r="H52" s="29"/>
      <c r="I52" s="29"/>
    </row>
    <row r="53" spans="1:9" s="71" customFormat="1" ht="17.399999999999999" x14ac:dyDescent="0.3">
      <c r="A53" s="75"/>
      <c r="B53" s="164" t="s">
        <v>208</v>
      </c>
      <c r="C53" s="164" t="s">
        <v>209</v>
      </c>
      <c r="D53" s="164" t="s">
        <v>210</v>
      </c>
      <c r="E53" s="164" t="s">
        <v>211</v>
      </c>
      <c r="F53" s="52"/>
      <c r="G53" s="52"/>
      <c r="H53" s="29"/>
      <c r="I53" s="29"/>
    </row>
    <row r="54" spans="1:9" s="71" customFormat="1" ht="17.399999999999999" x14ac:dyDescent="0.3">
      <c r="A54" s="75"/>
      <c r="B54" s="58" t="s">
        <v>839</v>
      </c>
      <c r="C54" s="59">
        <v>43462</v>
      </c>
      <c r="D54" s="102">
        <v>0.5</v>
      </c>
      <c r="E54" s="60" t="s">
        <v>144</v>
      </c>
      <c r="F54" s="165" t="s">
        <v>51</v>
      </c>
      <c r="G54" s="165" t="s">
        <v>52</v>
      </c>
      <c r="H54" s="39"/>
      <c r="I54" s="39"/>
    </row>
    <row r="55" spans="1:9" s="71" customFormat="1" ht="17.399999999999999" x14ac:dyDescent="0.3">
      <c r="A55" s="75"/>
      <c r="B55" s="58" t="s">
        <v>839</v>
      </c>
      <c r="C55" s="59">
        <v>43462</v>
      </c>
      <c r="D55" s="102">
        <v>0.54166666666666663</v>
      </c>
      <c r="E55" s="60" t="s">
        <v>143</v>
      </c>
      <c r="F55" s="165" t="s">
        <v>56</v>
      </c>
      <c r="G55" s="165" t="s">
        <v>57</v>
      </c>
      <c r="H55" s="39"/>
      <c r="I55" s="39"/>
    </row>
    <row r="56" spans="1:9" s="71" customFormat="1" ht="17.399999999999999" x14ac:dyDescent="0.3">
      <c r="A56" s="29"/>
      <c r="B56" s="62"/>
      <c r="C56" s="63"/>
      <c r="D56" s="61"/>
      <c r="E56" s="64"/>
      <c r="F56" s="52"/>
      <c r="G56" s="52"/>
      <c r="H56" s="29"/>
      <c r="I56" s="29"/>
    </row>
    <row r="57" spans="1:9" s="71" customFormat="1" ht="17.399999999999999" x14ac:dyDescent="0.3">
      <c r="A57" s="32" t="s">
        <v>453</v>
      </c>
      <c r="B57" s="52"/>
      <c r="C57" s="52"/>
      <c r="D57" s="52"/>
      <c r="E57" s="52"/>
      <c r="F57" s="52"/>
      <c r="G57" s="52"/>
      <c r="H57" s="29"/>
      <c r="I57" s="29"/>
    </row>
    <row r="58" spans="1:9" s="71" customFormat="1" ht="17.399999999999999" x14ac:dyDescent="0.3">
      <c r="A58" s="32"/>
      <c r="B58" s="52"/>
      <c r="C58" s="52"/>
      <c r="D58" s="52"/>
      <c r="E58" s="52"/>
      <c r="F58" s="52"/>
      <c r="G58" s="52"/>
      <c r="H58" s="29"/>
      <c r="I58" s="29"/>
    </row>
    <row r="59" spans="1:9" s="71" customFormat="1" ht="17.399999999999999" x14ac:dyDescent="0.3">
      <c r="A59" s="32"/>
      <c r="B59" s="164" t="s">
        <v>208</v>
      </c>
      <c r="C59" s="164" t="s">
        <v>209</v>
      </c>
      <c r="D59" s="164" t="s">
        <v>210</v>
      </c>
      <c r="E59" s="164" t="s">
        <v>211</v>
      </c>
      <c r="F59" s="52"/>
      <c r="G59" s="52"/>
      <c r="H59" s="29"/>
      <c r="I59" s="29"/>
    </row>
    <row r="60" spans="1:9" s="71" customFormat="1" ht="17.399999999999999" x14ac:dyDescent="0.3">
      <c r="A60" s="29"/>
      <c r="B60" s="58" t="s">
        <v>225</v>
      </c>
      <c r="C60" s="59">
        <v>43462</v>
      </c>
      <c r="D60" s="102">
        <v>0.47916666666666669</v>
      </c>
      <c r="E60" s="60" t="s">
        <v>149</v>
      </c>
      <c r="F60" s="165" t="s">
        <v>49</v>
      </c>
      <c r="G60" s="165" t="s">
        <v>48</v>
      </c>
      <c r="H60" s="39"/>
      <c r="I60" s="39"/>
    </row>
    <row r="61" spans="1:9" s="71" customFormat="1" ht="17.399999999999999" x14ac:dyDescent="0.3">
      <c r="A61" s="29"/>
      <c r="B61" s="58" t="s">
        <v>225</v>
      </c>
      <c r="C61" s="59">
        <v>43462</v>
      </c>
      <c r="D61" s="102">
        <v>0.52083333333333337</v>
      </c>
      <c r="E61" s="60" t="s">
        <v>150</v>
      </c>
      <c r="F61" s="165" t="s">
        <v>54</v>
      </c>
      <c r="G61" s="165" t="s">
        <v>53</v>
      </c>
      <c r="H61" s="39"/>
      <c r="I61" s="39"/>
    </row>
    <row r="62" spans="1:9" s="71" customFormat="1" ht="17.399999999999999" x14ac:dyDescent="0.3">
      <c r="A62" s="32"/>
      <c r="B62" s="52"/>
      <c r="C62" s="52"/>
      <c r="D62" s="52"/>
      <c r="E62" s="52"/>
      <c r="F62" s="52"/>
      <c r="G62" s="52"/>
      <c r="H62" s="29"/>
      <c r="I62" s="29"/>
    </row>
    <row r="63" spans="1:9" s="71" customFormat="1" ht="17.399999999999999" x14ac:dyDescent="0.3">
      <c r="A63" s="32" t="s">
        <v>454</v>
      </c>
      <c r="B63" s="52"/>
      <c r="C63" s="52"/>
      <c r="D63" s="52"/>
      <c r="E63" s="52"/>
      <c r="F63" s="52"/>
      <c r="G63" s="52"/>
      <c r="H63" s="29"/>
      <c r="I63" s="29"/>
    </row>
    <row r="64" spans="1:9" s="71" customFormat="1" ht="17.399999999999999" x14ac:dyDescent="0.3">
      <c r="A64" s="32"/>
      <c r="B64" s="52"/>
      <c r="C64" s="52"/>
      <c r="D64" s="52"/>
      <c r="E64" s="52"/>
      <c r="F64" s="52"/>
      <c r="G64" s="52"/>
      <c r="H64" s="29"/>
      <c r="I64" s="29"/>
    </row>
    <row r="65" spans="1:9" s="71" customFormat="1" ht="17.399999999999999" x14ac:dyDescent="0.3">
      <c r="A65" s="32"/>
      <c r="B65" s="164" t="s">
        <v>208</v>
      </c>
      <c r="C65" s="164" t="s">
        <v>209</v>
      </c>
      <c r="D65" s="164" t="s">
        <v>210</v>
      </c>
      <c r="E65" s="164" t="s">
        <v>211</v>
      </c>
      <c r="F65" s="52"/>
      <c r="G65" s="52"/>
      <c r="H65" s="29"/>
      <c r="I65" s="29"/>
    </row>
    <row r="66" spans="1:9" s="71" customFormat="1" ht="17.399999999999999" x14ac:dyDescent="0.3">
      <c r="A66" s="29"/>
      <c r="B66" s="58" t="s">
        <v>225</v>
      </c>
      <c r="C66" s="59">
        <v>43462</v>
      </c>
      <c r="D66" s="102">
        <v>0.3923611111111111</v>
      </c>
      <c r="E66" s="60" t="s">
        <v>151</v>
      </c>
      <c r="F66" s="165" t="s">
        <v>68</v>
      </c>
      <c r="G66" s="165" t="s">
        <v>50</v>
      </c>
      <c r="H66" s="39"/>
      <c r="I66" s="39"/>
    </row>
    <row r="67" spans="1:9" s="71" customFormat="1" ht="17.399999999999999" x14ac:dyDescent="0.3">
      <c r="A67" s="29"/>
      <c r="B67" s="58" t="s">
        <v>225</v>
      </c>
      <c r="C67" s="59">
        <v>43462</v>
      </c>
      <c r="D67" s="102">
        <v>0.43402777777777773</v>
      </c>
      <c r="E67" s="60" t="s">
        <v>152</v>
      </c>
      <c r="F67" s="165" t="s">
        <v>71</v>
      </c>
      <c r="G67" s="165" t="s">
        <v>55</v>
      </c>
      <c r="H67" s="39"/>
      <c r="I67" s="39"/>
    </row>
    <row r="68" spans="1:9" s="71" customFormat="1" ht="17.399999999999999" x14ac:dyDescent="0.3">
      <c r="A68" s="29"/>
      <c r="B68" s="52"/>
      <c r="C68" s="52"/>
      <c r="D68" s="52"/>
      <c r="E68" s="52"/>
      <c r="F68" s="52"/>
      <c r="G68" s="52"/>
      <c r="H68" s="29"/>
      <c r="I68" s="29"/>
    </row>
    <row r="69" spans="1:9" s="71" customFormat="1" ht="17.399999999999999" x14ac:dyDescent="0.3">
      <c r="A69" s="29"/>
      <c r="B69" s="52"/>
      <c r="C69" s="52"/>
      <c r="D69" s="52"/>
      <c r="E69" s="52"/>
      <c r="F69" s="52"/>
      <c r="G69" s="52"/>
      <c r="H69" s="29"/>
      <c r="I69" s="29"/>
    </row>
    <row r="70" spans="1:9" s="71" customFormat="1" ht="17.399999999999999" x14ac:dyDescent="0.3">
      <c r="A70" s="28" t="s">
        <v>220</v>
      </c>
      <c r="B70" s="56"/>
      <c r="C70" s="52"/>
      <c r="D70" s="52"/>
      <c r="E70" s="52"/>
      <c r="F70" s="52"/>
      <c r="G70" s="52"/>
      <c r="H70" s="29"/>
      <c r="I70" s="29"/>
    </row>
    <row r="71" spans="1:9" s="71" customFormat="1" ht="17.399999999999999" x14ac:dyDescent="0.3">
      <c r="A71" s="28"/>
      <c r="B71" s="56"/>
      <c r="C71" s="52"/>
      <c r="D71" s="52"/>
      <c r="E71" s="52"/>
      <c r="F71" s="52"/>
      <c r="G71" s="52"/>
      <c r="H71" s="29"/>
      <c r="I71" s="29"/>
    </row>
    <row r="72" spans="1:9" s="71" customFormat="1" ht="17.399999999999999" x14ac:dyDescent="0.3">
      <c r="A72" s="32" t="s">
        <v>484</v>
      </c>
      <c r="B72" s="99"/>
      <c r="C72" s="52"/>
      <c r="D72" s="52"/>
      <c r="E72" s="52"/>
      <c r="F72" s="52"/>
      <c r="G72" s="52"/>
      <c r="H72" s="29"/>
      <c r="I72" s="29"/>
    </row>
    <row r="73" spans="1:9" s="71" customFormat="1" ht="17.399999999999999" x14ac:dyDescent="0.3">
      <c r="A73" s="29"/>
      <c r="B73" s="164" t="s">
        <v>208</v>
      </c>
      <c r="C73" s="164" t="s">
        <v>209</v>
      </c>
      <c r="D73" s="164" t="s">
        <v>210</v>
      </c>
      <c r="E73" s="164" t="s">
        <v>211</v>
      </c>
      <c r="F73" s="52"/>
      <c r="G73" s="52"/>
      <c r="H73" s="29"/>
      <c r="I73" s="29"/>
    </row>
    <row r="74" spans="1:9" s="71" customFormat="1" ht="17.399999999999999" x14ac:dyDescent="0.3">
      <c r="A74" s="29"/>
      <c r="B74" s="58" t="s">
        <v>839</v>
      </c>
      <c r="C74" s="59">
        <v>43462</v>
      </c>
      <c r="D74" s="60">
        <v>0.58333333333333337</v>
      </c>
      <c r="E74" s="60" t="s">
        <v>145</v>
      </c>
      <c r="F74" s="165" t="s">
        <v>820</v>
      </c>
      <c r="G74" s="165" t="s">
        <v>821</v>
      </c>
      <c r="H74" s="39"/>
      <c r="I74" s="39"/>
    </row>
    <row r="75" spans="1:9" s="71" customFormat="1" ht="17.399999999999999" x14ac:dyDescent="0.3">
      <c r="A75" s="29"/>
      <c r="B75" s="52"/>
      <c r="C75" s="52"/>
      <c r="D75" s="52"/>
      <c r="E75" s="52"/>
      <c r="F75" s="52"/>
      <c r="G75" s="52"/>
      <c r="H75" s="29"/>
      <c r="I75" s="29"/>
    </row>
    <row r="76" spans="1:9" s="71" customFormat="1" ht="17.399999999999999" x14ac:dyDescent="0.3">
      <c r="A76" s="32" t="s">
        <v>489</v>
      </c>
      <c r="B76" s="99"/>
      <c r="C76" s="52"/>
      <c r="D76" s="52"/>
      <c r="E76" s="52"/>
      <c r="F76" s="52"/>
      <c r="G76" s="52"/>
      <c r="H76" s="29"/>
      <c r="I76" s="29"/>
    </row>
    <row r="77" spans="1:9" s="71" customFormat="1" ht="17.399999999999999" x14ac:dyDescent="0.3">
      <c r="A77" s="29"/>
      <c r="B77" s="164" t="s">
        <v>208</v>
      </c>
      <c r="C77" s="164" t="s">
        <v>209</v>
      </c>
      <c r="D77" s="164" t="s">
        <v>210</v>
      </c>
      <c r="E77" s="164" t="s">
        <v>211</v>
      </c>
      <c r="F77" s="52"/>
      <c r="G77" s="52"/>
      <c r="H77" s="29"/>
      <c r="I77" s="29"/>
    </row>
    <row r="78" spans="1:9" s="71" customFormat="1" ht="17.399999999999999" x14ac:dyDescent="0.3">
      <c r="A78" s="29"/>
      <c r="B78" s="58" t="s">
        <v>839</v>
      </c>
      <c r="C78" s="59">
        <v>43462</v>
      </c>
      <c r="D78" s="60">
        <v>0.625</v>
      </c>
      <c r="E78" s="60" t="s">
        <v>146</v>
      </c>
      <c r="F78" s="219" t="s">
        <v>822</v>
      </c>
      <c r="G78" s="165" t="s">
        <v>823</v>
      </c>
      <c r="H78" s="39"/>
      <c r="I78" s="39"/>
    </row>
    <row r="79" spans="1:9" s="71" customFormat="1" ht="17.399999999999999" x14ac:dyDescent="0.3">
      <c r="A79" s="29"/>
      <c r="B79" s="52"/>
      <c r="C79" s="52"/>
      <c r="D79" s="52"/>
      <c r="E79" s="52"/>
      <c r="F79" s="52"/>
      <c r="G79" s="52"/>
      <c r="H79" s="29"/>
      <c r="I79" s="29"/>
    </row>
    <row r="80" spans="1:9" s="71" customFormat="1" ht="17.399999999999999" x14ac:dyDescent="0.3">
      <c r="A80" s="32" t="s">
        <v>490</v>
      </c>
      <c r="B80" s="99"/>
      <c r="C80" s="52"/>
      <c r="D80" s="52"/>
      <c r="E80" s="52"/>
      <c r="F80" s="52"/>
      <c r="G80" s="52"/>
      <c r="H80" s="29"/>
      <c r="I80" s="29"/>
    </row>
    <row r="81" spans="1:9" s="71" customFormat="1" ht="17.399999999999999" x14ac:dyDescent="0.3">
      <c r="A81" s="29"/>
      <c r="B81" s="164" t="s">
        <v>208</v>
      </c>
      <c r="C81" s="164" t="s">
        <v>209</v>
      </c>
      <c r="D81" s="164" t="s">
        <v>210</v>
      </c>
      <c r="E81" s="164" t="s">
        <v>211</v>
      </c>
      <c r="F81" s="52"/>
      <c r="G81" s="52"/>
      <c r="H81" s="29"/>
      <c r="I81" s="29"/>
    </row>
    <row r="82" spans="1:9" s="71" customFormat="1" ht="17.399999999999999" x14ac:dyDescent="0.3">
      <c r="A82" s="29"/>
      <c r="B82" s="58" t="s">
        <v>839</v>
      </c>
      <c r="C82" s="59">
        <v>43462</v>
      </c>
      <c r="D82" s="60">
        <v>0.66666666666666663</v>
      </c>
      <c r="E82" s="60" t="s">
        <v>147</v>
      </c>
      <c r="F82" s="165" t="s">
        <v>824</v>
      </c>
      <c r="G82" s="165" t="s">
        <v>825</v>
      </c>
      <c r="H82" s="39"/>
      <c r="I82" s="39"/>
    </row>
    <row r="83" spans="1:9" s="71" customFormat="1" ht="17.399999999999999" x14ac:dyDescent="0.3">
      <c r="A83" s="29"/>
      <c r="B83" s="52"/>
      <c r="C83" s="52"/>
      <c r="D83" s="61"/>
      <c r="E83" s="52"/>
      <c r="F83" s="52"/>
      <c r="G83" s="52"/>
      <c r="H83" s="29"/>
      <c r="I83" s="29"/>
    </row>
    <row r="84" spans="1:9" s="71" customFormat="1" ht="17.399999999999999" x14ac:dyDescent="0.3">
      <c r="A84" s="32" t="s">
        <v>491</v>
      </c>
      <c r="B84" s="99"/>
      <c r="C84" s="52"/>
      <c r="D84" s="52"/>
      <c r="E84" s="52"/>
      <c r="F84" s="52"/>
      <c r="G84" s="52"/>
      <c r="H84" s="29"/>
      <c r="I84" s="29"/>
    </row>
    <row r="85" spans="1:9" s="71" customFormat="1" ht="17.399999999999999" x14ac:dyDescent="0.3">
      <c r="A85" s="29"/>
      <c r="B85" s="164" t="s">
        <v>208</v>
      </c>
      <c r="C85" s="164" t="s">
        <v>209</v>
      </c>
      <c r="D85" s="164" t="s">
        <v>210</v>
      </c>
      <c r="E85" s="164" t="s">
        <v>211</v>
      </c>
      <c r="F85" s="52"/>
      <c r="G85" s="52"/>
      <c r="H85" s="29"/>
      <c r="I85" s="29"/>
    </row>
    <row r="86" spans="1:9" s="71" customFormat="1" ht="17.399999999999999" x14ac:dyDescent="0.3">
      <c r="A86" s="29"/>
      <c r="B86" s="58" t="s">
        <v>839</v>
      </c>
      <c r="C86" s="59">
        <v>43462</v>
      </c>
      <c r="D86" s="60">
        <v>0.70833333333333337</v>
      </c>
      <c r="E86" s="60" t="s">
        <v>148</v>
      </c>
      <c r="F86" s="165" t="s">
        <v>826</v>
      </c>
      <c r="G86" s="165" t="s">
        <v>827</v>
      </c>
      <c r="H86" s="39"/>
      <c r="I86" s="39"/>
    </row>
    <row r="87" spans="1:9" s="71" customFormat="1" ht="17.399999999999999" x14ac:dyDescent="0.3">
      <c r="A87" s="29"/>
      <c r="B87" s="52"/>
      <c r="C87" s="52"/>
      <c r="D87" s="61"/>
      <c r="E87" s="52"/>
      <c r="F87" s="52"/>
      <c r="G87" s="52"/>
      <c r="H87" s="29"/>
      <c r="I87" s="29"/>
    </row>
    <row r="88" spans="1:9" s="71" customFormat="1" ht="17.399999999999999" x14ac:dyDescent="0.3">
      <c r="A88" s="32" t="s">
        <v>485</v>
      </c>
      <c r="B88" s="99"/>
      <c r="C88" s="52"/>
      <c r="D88" s="52"/>
      <c r="E88" s="52"/>
      <c r="F88" s="52"/>
      <c r="G88" s="52"/>
      <c r="H88" s="29"/>
      <c r="I88" s="29"/>
    </row>
    <row r="89" spans="1:9" s="71" customFormat="1" ht="17.399999999999999" x14ac:dyDescent="0.3">
      <c r="A89" s="29"/>
      <c r="B89" s="164" t="s">
        <v>208</v>
      </c>
      <c r="C89" s="164" t="s">
        <v>209</v>
      </c>
      <c r="D89" s="164" t="s">
        <v>210</v>
      </c>
      <c r="E89" s="164" t="s">
        <v>211</v>
      </c>
      <c r="F89" s="52"/>
      <c r="G89" s="52"/>
      <c r="H89" s="29"/>
      <c r="I89" s="29"/>
    </row>
    <row r="90" spans="1:9" s="71" customFormat="1" ht="17.399999999999999" x14ac:dyDescent="0.3">
      <c r="A90" s="29"/>
      <c r="B90" s="58" t="s">
        <v>225</v>
      </c>
      <c r="C90" s="59">
        <v>43462</v>
      </c>
      <c r="D90" s="60">
        <v>0.61111111111111105</v>
      </c>
      <c r="E90" s="60" t="s">
        <v>153</v>
      </c>
      <c r="F90" s="219" t="s">
        <v>828</v>
      </c>
      <c r="G90" s="165" t="s">
        <v>829</v>
      </c>
      <c r="H90" s="39"/>
      <c r="I90" s="39"/>
    </row>
    <row r="91" spans="1:9" s="71" customFormat="1" ht="17.399999999999999" x14ac:dyDescent="0.3">
      <c r="A91" s="29"/>
      <c r="B91" s="52"/>
      <c r="C91" s="52"/>
      <c r="D91" s="52"/>
      <c r="E91" s="52"/>
      <c r="F91" s="52"/>
      <c r="G91" s="52"/>
      <c r="H91" s="29"/>
      <c r="I91" s="29"/>
    </row>
    <row r="92" spans="1:9" s="71" customFormat="1" ht="17.399999999999999" x14ac:dyDescent="0.3">
      <c r="A92" s="32" t="s">
        <v>486</v>
      </c>
      <c r="B92" s="99"/>
      <c r="C92" s="52"/>
      <c r="D92" s="52"/>
      <c r="E92" s="52"/>
      <c r="F92" s="52"/>
      <c r="G92" s="52"/>
      <c r="H92" s="29"/>
      <c r="I92" s="29"/>
    </row>
    <row r="93" spans="1:9" s="71" customFormat="1" ht="17.399999999999999" x14ac:dyDescent="0.3">
      <c r="A93" s="29"/>
      <c r="B93" s="164" t="s">
        <v>208</v>
      </c>
      <c r="C93" s="164" t="s">
        <v>209</v>
      </c>
      <c r="D93" s="164" t="s">
        <v>210</v>
      </c>
      <c r="E93" s="164" t="s">
        <v>211</v>
      </c>
      <c r="F93" s="52"/>
      <c r="G93" s="52"/>
      <c r="H93" s="29"/>
      <c r="I93" s="29"/>
    </row>
    <row r="94" spans="1:9" s="71" customFormat="1" ht="17.399999999999999" x14ac:dyDescent="0.3">
      <c r="A94" s="29"/>
      <c r="B94" s="58" t="s">
        <v>225</v>
      </c>
      <c r="C94" s="59">
        <v>43462</v>
      </c>
      <c r="D94" s="60">
        <v>0.64583333333333337</v>
      </c>
      <c r="E94" s="60" t="s">
        <v>154</v>
      </c>
      <c r="F94" s="220" t="s">
        <v>830</v>
      </c>
      <c r="G94" s="165" t="s">
        <v>831</v>
      </c>
      <c r="H94" s="39"/>
      <c r="I94" s="39"/>
    </row>
    <row r="95" spans="1:9" s="71" customFormat="1" ht="17.399999999999999" x14ac:dyDescent="0.3">
      <c r="A95" s="29"/>
      <c r="B95" s="52"/>
      <c r="C95" s="52"/>
      <c r="D95" s="52"/>
      <c r="E95" s="52"/>
      <c r="F95" s="191"/>
      <c r="G95" s="191"/>
      <c r="H95" s="29"/>
      <c r="I95" s="29"/>
    </row>
    <row r="96" spans="1:9" s="71" customFormat="1" ht="17.399999999999999" x14ac:dyDescent="0.3">
      <c r="A96" s="32" t="s">
        <v>487</v>
      </c>
      <c r="B96" s="99"/>
      <c r="C96" s="52"/>
      <c r="D96" s="52"/>
      <c r="E96" s="52"/>
      <c r="F96" s="52"/>
      <c r="G96" s="52"/>
      <c r="H96" s="29"/>
      <c r="I96" s="29"/>
    </row>
    <row r="97" spans="1:9" s="71" customFormat="1" ht="17.399999999999999" x14ac:dyDescent="0.3">
      <c r="A97" s="29"/>
      <c r="B97" s="164" t="s">
        <v>208</v>
      </c>
      <c r="C97" s="164" t="s">
        <v>209</v>
      </c>
      <c r="D97" s="164" t="s">
        <v>210</v>
      </c>
      <c r="E97" s="164" t="s">
        <v>211</v>
      </c>
      <c r="F97" s="52"/>
      <c r="G97" s="52"/>
      <c r="H97" s="29"/>
      <c r="I97" s="29"/>
    </row>
    <row r="98" spans="1:9" s="71" customFormat="1" ht="17.399999999999999" x14ac:dyDescent="0.3">
      <c r="A98" s="29"/>
      <c r="B98" s="58" t="s">
        <v>225</v>
      </c>
      <c r="C98" s="59">
        <v>43462</v>
      </c>
      <c r="D98" s="60">
        <v>0.5625</v>
      </c>
      <c r="E98" s="60" t="s">
        <v>155</v>
      </c>
      <c r="F98" s="220" t="s">
        <v>832</v>
      </c>
      <c r="G98" s="165" t="s">
        <v>833</v>
      </c>
      <c r="H98" s="39"/>
      <c r="I98" s="39"/>
    </row>
    <row r="99" spans="1:9" s="71" customFormat="1" ht="17.399999999999999" x14ac:dyDescent="0.3">
      <c r="A99" s="29"/>
      <c r="B99" s="52"/>
      <c r="C99" s="52"/>
      <c r="D99" s="52"/>
      <c r="E99" s="52"/>
      <c r="F99" s="191"/>
      <c r="G99" s="191"/>
      <c r="H99" s="29"/>
      <c r="I99" s="29"/>
    </row>
    <row r="100" spans="1:9" s="71" customFormat="1" ht="17.399999999999999" x14ac:dyDescent="0.3">
      <c r="A100" s="32" t="s">
        <v>488</v>
      </c>
      <c r="B100" s="99"/>
      <c r="C100" s="52"/>
      <c r="D100" s="52"/>
      <c r="E100" s="52"/>
      <c r="F100" s="52"/>
      <c r="G100" s="52"/>
      <c r="H100" s="29"/>
      <c r="I100" s="29"/>
    </row>
    <row r="101" spans="1:9" s="71" customFormat="1" ht="17.399999999999999" x14ac:dyDescent="0.3">
      <c r="A101" s="29"/>
      <c r="B101" s="164" t="s">
        <v>208</v>
      </c>
      <c r="C101" s="164" t="s">
        <v>209</v>
      </c>
      <c r="D101" s="164" t="s">
        <v>210</v>
      </c>
      <c r="E101" s="164" t="s">
        <v>211</v>
      </c>
      <c r="F101" s="52"/>
      <c r="G101" s="52"/>
      <c r="H101" s="29"/>
      <c r="I101" s="29"/>
    </row>
    <row r="102" spans="1:9" s="71" customFormat="1" ht="17.399999999999999" x14ac:dyDescent="0.3">
      <c r="A102" s="29"/>
      <c r="B102" s="58" t="s">
        <v>212</v>
      </c>
      <c r="C102" s="59">
        <v>43462</v>
      </c>
      <c r="D102" s="60">
        <v>0.6875</v>
      </c>
      <c r="E102" s="60" t="s">
        <v>156</v>
      </c>
      <c r="F102" s="165" t="s">
        <v>834</v>
      </c>
      <c r="G102" s="165" t="s">
        <v>835</v>
      </c>
      <c r="H102" s="39"/>
      <c r="I102" s="39"/>
    </row>
    <row r="103" spans="1:9" s="71" customFormat="1" ht="17.399999999999999" x14ac:dyDescent="0.3">
      <c r="A103" s="72"/>
      <c r="B103" s="73"/>
      <c r="C103" s="73"/>
      <c r="D103" s="73"/>
      <c r="E103" s="73"/>
      <c r="F103" s="73"/>
      <c r="G103" s="73"/>
      <c r="H103" s="72"/>
      <c r="I103" s="72"/>
    </row>
    <row r="104" spans="1:9" s="71" customFormat="1" ht="17.399999999999999" x14ac:dyDescent="0.3">
      <c r="A104" s="72"/>
      <c r="B104" s="73"/>
      <c r="C104" s="73"/>
      <c r="D104" s="73"/>
      <c r="E104" s="73"/>
      <c r="F104" s="73"/>
      <c r="G104" s="73"/>
      <c r="H104" s="72"/>
      <c r="I104" s="72"/>
    </row>
    <row r="105" spans="1:9" s="71" customFormat="1" ht="17.399999999999999" x14ac:dyDescent="0.3">
      <c r="A105" s="72"/>
      <c r="B105" s="73"/>
      <c r="C105" s="73"/>
      <c r="D105" s="73"/>
      <c r="E105" s="73"/>
      <c r="F105" s="73"/>
      <c r="G105" s="73"/>
      <c r="H105" s="72"/>
      <c r="I105" s="72"/>
    </row>
    <row r="106" spans="1:9" s="71" customFormat="1" ht="17.399999999999999" x14ac:dyDescent="0.3">
      <c r="A106" s="72"/>
      <c r="B106" s="73"/>
      <c r="C106" s="73"/>
      <c r="D106" s="73"/>
      <c r="E106" s="73"/>
      <c r="F106" s="73"/>
      <c r="G106" s="73"/>
      <c r="H106" s="72"/>
      <c r="I106" s="72"/>
    </row>
    <row r="107" spans="1:9" s="71" customFormat="1" ht="17.399999999999999" x14ac:dyDescent="0.3">
      <c r="A107" s="72"/>
      <c r="B107" s="73"/>
      <c r="C107" s="73"/>
      <c r="D107" s="73"/>
      <c r="E107" s="73"/>
      <c r="F107" s="73"/>
      <c r="G107" s="73"/>
      <c r="H107" s="72"/>
      <c r="I107" s="72"/>
    </row>
    <row r="108" spans="1:9" s="71" customFormat="1" ht="17.399999999999999" x14ac:dyDescent="0.3">
      <c r="A108" s="72"/>
      <c r="B108" s="73"/>
      <c r="C108" s="73"/>
      <c r="D108" s="73"/>
      <c r="E108" s="73"/>
      <c r="F108" s="73"/>
      <c r="G108" s="73"/>
      <c r="H108" s="72"/>
      <c r="I108" s="72"/>
    </row>
    <row r="109" spans="1:9" s="71" customFormat="1" ht="17.399999999999999" x14ac:dyDescent="0.3">
      <c r="A109" s="72"/>
      <c r="B109" s="73"/>
      <c r="C109" s="73"/>
      <c r="D109" s="73"/>
      <c r="E109" s="73"/>
      <c r="F109" s="73"/>
      <c r="G109" s="73"/>
      <c r="H109" s="72"/>
      <c r="I109" s="72"/>
    </row>
    <row r="110" spans="1:9" s="71" customFormat="1" ht="17.399999999999999" x14ac:dyDescent="0.3">
      <c r="A110" s="72"/>
      <c r="B110" s="73"/>
      <c r="C110" s="73"/>
      <c r="D110" s="73"/>
      <c r="E110" s="73"/>
      <c r="F110" s="73"/>
      <c r="G110" s="73"/>
      <c r="H110" s="72"/>
      <c r="I110" s="72"/>
    </row>
    <row r="111" spans="1:9" s="71" customFormat="1" ht="17.399999999999999" x14ac:dyDescent="0.3">
      <c r="A111" s="72"/>
      <c r="B111" s="73"/>
      <c r="C111" s="73"/>
      <c r="D111" s="73"/>
      <c r="E111" s="73"/>
      <c r="F111" s="73"/>
      <c r="G111" s="73"/>
      <c r="H111" s="72"/>
      <c r="I111" s="72"/>
    </row>
    <row r="112" spans="1:9" s="71" customFormat="1" ht="17.399999999999999" x14ac:dyDescent="0.3">
      <c r="A112" s="72"/>
      <c r="B112" s="73"/>
      <c r="C112" s="73"/>
      <c r="D112" s="73"/>
      <c r="E112" s="73"/>
      <c r="F112" s="73"/>
      <c r="G112" s="73"/>
      <c r="H112" s="72"/>
      <c r="I112" s="72"/>
    </row>
    <row r="113" spans="1:9" s="71" customFormat="1" ht="17.399999999999999" x14ac:dyDescent="0.3">
      <c r="A113" s="72"/>
      <c r="B113" s="79"/>
      <c r="C113" s="79"/>
      <c r="D113" s="79"/>
      <c r="E113" s="79"/>
      <c r="F113" s="79"/>
      <c r="G113" s="79"/>
      <c r="H113" s="80"/>
      <c r="I113" s="80"/>
    </row>
    <row r="114" spans="1:9" s="71" customFormat="1" ht="17.399999999999999" x14ac:dyDescent="0.3">
      <c r="A114" s="72"/>
      <c r="B114" s="79"/>
      <c r="C114" s="79"/>
      <c r="D114" s="79"/>
      <c r="E114" s="79"/>
      <c r="F114" s="79"/>
      <c r="G114" s="79"/>
      <c r="H114" s="80"/>
      <c r="I114" s="80"/>
    </row>
    <row r="115" spans="1:9" s="71" customFormat="1" ht="17.399999999999999" x14ac:dyDescent="0.3">
      <c r="A115" s="72"/>
      <c r="B115" s="79"/>
      <c r="C115" s="79"/>
      <c r="D115" s="79"/>
      <c r="E115" s="79"/>
      <c r="F115" s="79"/>
      <c r="G115" s="79"/>
      <c r="H115" s="80"/>
      <c r="I115" s="80"/>
    </row>
    <row r="116" spans="1:9" s="71" customFormat="1" ht="17.399999999999999" x14ac:dyDescent="0.3">
      <c r="A116" s="72"/>
      <c r="B116" s="79"/>
      <c r="C116" s="79"/>
      <c r="D116" s="79"/>
      <c r="E116" s="79"/>
      <c r="F116" s="79"/>
      <c r="G116" s="79"/>
      <c r="H116" s="80"/>
      <c r="I116" s="80"/>
    </row>
    <row r="117" spans="1:9" s="71" customFormat="1" ht="17.399999999999999" x14ac:dyDescent="0.3">
      <c r="A117" s="72"/>
      <c r="B117" s="79"/>
      <c r="C117" s="79"/>
      <c r="D117" s="79"/>
      <c r="E117" s="79"/>
      <c r="F117" s="79"/>
      <c r="G117" s="79"/>
      <c r="H117" s="80"/>
      <c r="I117" s="80"/>
    </row>
    <row r="118" spans="1:9" s="71" customFormat="1" ht="17.399999999999999" x14ac:dyDescent="0.3">
      <c r="A118" s="72"/>
      <c r="B118" s="79"/>
      <c r="C118" s="79"/>
      <c r="D118" s="79"/>
      <c r="E118" s="79"/>
      <c r="F118" s="79"/>
      <c r="G118" s="79"/>
      <c r="H118" s="80"/>
      <c r="I118" s="80"/>
    </row>
    <row r="119" spans="1:9" s="71" customFormat="1" ht="17.399999999999999" x14ac:dyDescent="0.3">
      <c r="A119" s="72"/>
      <c r="B119" s="79"/>
      <c r="C119" s="79"/>
      <c r="D119" s="79"/>
      <c r="E119" s="79"/>
      <c r="F119" s="79"/>
      <c r="G119" s="79"/>
      <c r="H119" s="80"/>
      <c r="I119" s="80"/>
    </row>
  </sheetData>
  <pageMargins left="0.23622047244094491" right="0.27559055118110237" top="0.98425196850393704" bottom="0.98425196850393704" header="0.51181102362204722" footer="0.51181102362204722"/>
  <pageSetup paperSize="8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100"/>
  <sheetViews>
    <sheetView topLeftCell="A28" zoomScaleNormal="100" workbookViewId="0">
      <selection activeCell="D27" sqref="D27"/>
    </sheetView>
  </sheetViews>
  <sheetFormatPr baseColWidth="10" defaultColWidth="8.88671875" defaultRowHeight="13.2" x14ac:dyDescent="0.25"/>
  <cols>
    <col min="3" max="3" width="10.6640625" customWidth="1"/>
    <col min="6" max="7" width="36.5546875" style="140" customWidth="1"/>
    <col min="16" max="17" width="8.88671875" style="21"/>
  </cols>
  <sheetData>
    <row r="1" spans="1:15" ht="17.399999999999999" x14ac:dyDescent="0.3">
      <c r="A1" s="28" t="s">
        <v>324</v>
      </c>
      <c r="B1" s="28"/>
      <c r="C1" s="28"/>
      <c r="D1" s="28"/>
      <c r="E1" s="28"/>
      <c r="F1" s="135"/>
      <c r="G1" s="135"/>
      <c r="H1" s="28"/>
      <c r="I1" s="28"/>
      <c r="J1" s="28"/>
      <c r="K1" s="28"/>
      <c r="L1" s="28"/>
      <c r="M1" s="28"/>
      <c r="N1" s="28"/>
      <c r="O1" s="28"/>
    </row>
    <row r="2" spans="1:15" ht="17.399999999999999" x14ac:dyDescent="0.3">
      <c r="A2" s="29"/>
      <c r="B2" s="52"/>
      <c r="C2" s="52"/>
      <c r="D2" s="52"/>
      <c r="E2" s="52"/>
      <c r="F2" s="136"/>
      <c r="G2" s="136"/>
      <c r="H2" s="29"/>
      <c r="I2" s="29"/>
      <c r="J2" s="29"/>
      <c r="K2" s="29"/>
      <c r="L2" s="29"/>
      <c r="M2" s="29"/>
      <c r="N2" s="21"/>
      <c r="O2" s="21"/>
    </row>
    <row r="3" spans="1:15" ht="17.399999999999999" x14ac:dyDescent="0.3">
      <c r="A3" s="28" t="s">
        <v>206</v>
      </c>
      <c r="B3" s="53"/>
      <c r="C3" s="54"/>
      <c r="D3" s="52"/>
      <c r="E3" s="52"/>
      <c r="F3" s="136"/>
      <c r="G3" s="136"/>
      <c r="H3" s="29"/>
      <c r="I3" s="29"/>
      <c r="J3" s="29"/>
      <c r="K3" s="29"/>
      <c r="L3" s="29"/>
      <c r="M3" s="29"/>
      <c r="N3" s="21"/>
      <c r="O3" s="21"/>
    </row>
    <row r="4" spans="1:15" ht="17.399999999999999" x14ac:dyDescent="0.3">
      <c r="A4" s="31"/>
      <c r="B4" s="55"/>
      <c r="C4" s="52"/>
      <c r="D4" s="52"/>
      <c r="E4" s="52"/>
      <c r="F4" s="136"/>
      <c r="G4" s="136"/>
      <c r="H4" s="29"/>
      <c r="I4" s="29"/>
      <c r="J4" s="29"/>
      <c r="K4" s="29"/>
      <c r="L4" s="29"/>
      <c r="M4" s="29"/>
      <c r="N4" s="21"/>
      <c r="O4" s="21"/>
    </row>
    <row r="5" spans="1:15" ht="17.399999999999999" x14ac:dyDescent="0.3">
      <c r="A5" s="32" t="s">
        <v>193</v>
      </c>
      <c r="B5" s="55"/>
      <c r="C5" s="52"/>
      <c r="D5" s="52"/>
      <c r="E5" s="52"/>
      <c r="F5" s="136"/>
      <c r="G5" s="136"/>
      <c r="H5" s="29"/>
      <c r="I5" s="29"/>
      <c r="J5" s="29"/>
      <c r="K5" s="29"/>
      <c r="L5" s="29"/>
      <c r="M5" s="29"/>
      <c r="N5" s="21"/>
      <c r="O5" s="21"/>
    </row>
    <row r="6" spans="1:15" ht="17.399999999999999" x14ac:dyDescent="0.3">
      <c r="A6" s="29"/>
      <c r="B6" s="101" t="s">
        <v>208</v>
      </c>
      <c r="C6" s="101" t="s">
        <v>209</v>
      </c>
      <c r="D6" s="101" t="s">
        <v>210</v>
      </c>
      <c r="E6" s="101" t="s">
        <v>211</v>
      </c>
      <c r="F6" s="136"/>
      <c r="G6" s="136"/>
      <c r="H6" s="29"/>
      <c r="I6" s="29"/>
      <c r="J6" s="21"/>
      <c r="K6" s="76" t="s">
        <v>207</v>
      </c>
      <c r="L6" s="29"/>
      <c r="M6" s="29"/>
      <c r="N6" s="21"/>
      <c r="O6" s="21"/>
    </row>
    <row r="7" spans="1:15" ht="17.399999999999999" x14ac:dyDescent="0.3">
      <c r="A7" s="29"/>
      <c r="B7" s="58" t="s">
        <v>839</v>
      </c>
      <c r="C7" s="59">
        <v>44924</v>
      </c>
      <c r="D7" s="60">
        <v>0.40625</v>
      </c>
      <c r="E7" s="60" t="s">
        <v>290</v>
      </c>
      <c r="F7" s="158" t="str">
        <f>'GROUP DRAWING '!D64</f>
        <v>ION BASKET WAREGEM</v>
      </c>
      <c r="G7" s="158" t="str">
        <f>'GROUP DRAWING '!D65</f>
        <v>CFB FLEURUS</v>
      </c>
      <c r="H7" s="39"/>
      <c r="I7" s="39"/>
      <c r="J7" s="21"/>
      <c r="K7" s="40" t="s">
        <v>213</v>
      </c>
      <c r="L7" s="29"/>
      <c r="M7" s="29"/>
      <c r="N7" s="21"/>
      <c r="O7" s="21"/>
    </row>
    <row r="8" spans="1:15" ht="17.399999999999999" x14ac:dyDescent="0.3">
      <c r="A8" s="29"/>
      <c r="B8" s="58" t="s">
        <v>839</v>
      </c>
      <c r="C8" s="59">
        <v>44924</v>
      </c>
      <c r="D8" s="60">
        <v>0.48958333333333331</v>
      </c>
      <c r="E8" s="60" t="s">
        <v>291</v>
      </c>
      <c r="F8" s="158" t="str">
        <f>F7</f>
        <v>ION BASKET WAREGEM</v>
      </c>
      <c r="G8" s="158" t="str">
        <f>'GROUP DRAWING '!D66</f>
        <v>LIMBURG GIRLS</v>
      </c>
      <c r="H8" s="39"/>
      <c r="I8" s="39"/>
      <c r="J8" s="21"/>
      <c r="K8" s="40" t="s">
        <v>304</v>
      </c>
      <c r="L8" s="29"/>
      <c r="M8" s="29"/>
      <c r="N8" s="21"/>
      <c r="O8" s="21"/>
    </row>
    <row r="9" spans="1:15" ht="17.399999999999999" x14ac:dyDescent="0.3">
      <c r="A9" s="29"/>
      <c r="B9" s="58" t="s">
        <v>839</v>
      </c>
      <c r="C9" s="59">
        <v>44924</v>
      </c>
      <c r="D9" s="60">
        <v>0.60416666666666663</v>
      </c>
      <c r="E9" s="60" t="s">
        <v>292</v>
      </c>
      <c r="F9" s="158" t="str">
        <f>G7</f>
        <v>CFB FLEURUS</v>
      </c>
      <c r="G9" s="158" t="str">
        <f>G8</f>
        <v>LIMBURG GIRLS</v>
      </c>
      <c r="H9" s="39"/>
      <c r="I9" s="39"/>
      <c r="J9" s="21"/>
      <c r="K9" s="40" t="s">
        <v>494</v>
      </c>
      <c r="L9" s="29"/>
      <c r="M9" s="29"/>
      <c r="N9" s="21"/>
      <c r="O9" s="21"/>
    </row>
    <row r="10" spans="1:15" ht="17.399999999999999" x14ac:dyDescent="0.3">
      <c r="A10" s="29"/>
      <c r="B10" s="52"/>
      <c r="C10" s="52"/>
      <c r="D10" s="52"/>
      <c r="E10" s="52"/>
      <c r="F10" s="136"/>
      <c r="G10" s="136"/>
      <c r="H10" s="29"/>
      <c r="I10" s="29"/>
      <c r="J10" s="21"/>
      <c r="K10" s="40" t="s">
        <v>307</v>
      </c>
      <c r="L10" s="28"/>
      <c r="M10" s="28"/>
      <c r="N10" s="28"/>
      <c r="O10" s="28"/>
    </row>
    <row r="11" spans="1:15" ht="17.399999999999999" x14ac:dyDescent="0.3">
      <c r="A11" s="32" t="s">
        <v>194</v>
      </c>
      <c r="B11" s="55"/>
      <c r="C11" s="52"/>
      <c r="D11" s="52"/>
      <c r="E11" s="52"/>
      <c r="F11" s="136"/>
      <c r="G11" s="136"/>
      <c r="H11" s="29"/>
      <c r="I11" s="29"/>
      <c r="J11" s="21"/>
      <c r="K11" s="40" t="s">
        <v>306</v>
      </c>
      <c r="L11" s="28"/>
      <c r="M11" s="28"/>
      <c r="N11" s="28"/>
      <c r="O11" s="28"/>
    </row>
    <row r="12" spans="1:15" ht="17.399999999999999" x14ac:dyDescent="0.3">
      <c r="A12" s="29"/>
      <c r="B12" s="101" t="s">
        <v>208</v>
      </c>
      <c r="C12" s="101" t="s">
        <v>209</v>
      </c>
      <c r="D12" s="101" t="s">
        <v>210</v>
      </c>
      <c r="E12" s="101" t="s">
        <v>211</v>
      </c>
      <c r="F12" s="136"/>
      <c r="G12" s="136"/>
      <c r="H12" s="29"/>
      <c r="I12" s="29"/>
      <c r="J12" s="21"/>
      <c r="K12" s="40" t="s">
        <v>497</v>
      </c>
      <c r="L12" s="28"/>
      <c r="M12" s="28"/>
      <c r="N12" s="28"/>
      <c r="O12" s="28"/>
    </row>
    <row r="13" spans="1:15" ht="17.399999999999999" x14ac:dyDescent="0.3">
      <c r="A13" s="29"/>
      <c r="B13" s="58" t="s">
        <v>839</v>
      </c>
      <c r="C13" s="59">
        <v>44924</v>
      </c>
      <c r="D13" s="60">
        <v>0.44791666666666669</v>
      </c>
      <c r="E13" s="60" t="s">
        <v>293</v>
      </c>
      <c r="F13" s="158" t="str">
        <f>'GROUP DRAWING '!H64</f>
        <v>PHANTOMS BOOM</v>
      </c>
      <c r="G13" s="158" t="str">
        <f>'GROUP DRAWING '!H65</f>
        <v>REBOND OTTIGNIES</v>
      </c>
      <c r="H13" s="39"/>
      <c r="I13" s="39"/>
      <c r="J13" s="21"/>
      <c r="K13" s="21"/>
      <c r="L13" s="28"/>
      <c r="M13" s="28"/>
      <c r="N13" s="28"/>
      <c r="O13" s="28"/>
    </row>
    <row r="14" spans="1:15" ht="17.399999999999999" x14ac:dyDescent="0.3">
      <c r="A14" s="29"/>
      <c r="B14" s="58" t="s">
        <v>839</v>
      </c>
      <c r="C14" s="59">
        <v>44924</v>
      </c>
      <c r="D14" s="60">
        <v>0.5625</v>
      </c>
      <c r="E14" s="60" t="s">
        <v>294</v>
      </c>
      <c r="F14" s="158" t="str">
        <f>F13</f>
        <v>PHANTOMS BOOM</v>
      </c>
      <c r="G14" s="158" t="str">
        <f>'GROUP DRAWING '!H66</f>
        <v>DUBLIN LIONS</v>
      </c>
      <c r="H14" s="39"/>
      <c r="I14" s="39"/>
      <c r="J14" s="21"/>
      <c r="K14" s="40"/>
      <c r="L14" s="28"/>
      <c r="M14" s="28"/>
      <c r="N14" s="28"/>
      <c r="O14" s="28"/>
    </row>
    <row r="15" spans="1:15" ht="17.399999999999999" x14ac:dyDescent="0.3">
      <c r="A15" s="29"/>
      <c r="B15" s="58" t="s">
        <v>839</v>
      </c>
      <c r="C15" s="59">
        <v>44924</v>
      </c>
      <c r="D15" s="60">
        <v>0.64583333333333337</v>
      </c>
      <c r="E15" s="60" t="s">
        <v>295</v>
      </c>
      <c r="F15" s="158" t="str">
        <f>G13</f>
        <v>REBOND OTTIGNIES</v>
      </c>
      <c r="G15" s="158" t="str">
        <f>G14</f>
        <v>DUBLIN LIONS</v>
      </c>
      <c r="H15" s="39"/>
      <c r="I15" s="39"/>
      <c r="J15" s="21"/>
      <c r="K15" s="40"/>
      <c r="L15" s="28"/>
      <c r="M15" s="28"/>
      <c r="N15" s="28"/>
      <c r="O15" s="28"/>
    </row>
    <row r="16" spans="1:15" ht="17.399999999999999" x14ac:dyDescent="0.3">
      <c r="A16" s="29"/>
      <c r="B16" s="52"/>
      <c r="C16" s="61"/>
      <c r="D16" s="61"/>
      <c r="E16" s="61"/>
      <c r="F16" s="45"/>
      <c r="G16" s="45"/>
      <c r="H16" s="29"/>
      <c r="I16" s="29"/>
      <c r="J16" s="21"/>
      <c r="K16" s="21"/>
      <c r="L16" s="28"/>
      <c r="M16" s="28"/>
      <c r="N16" s="28"/>
      <c r="O16" s="28"/>
    </row>
    <row r="17" spans="1:15" ht="17.399999999999999" x14ac:dyDescent="0.3">
      <c r="A17" s="32" t="s">
        <v>199</v>
      </c>
      <c r="B17" s="55"/>
      <c r="C17" s="52"/>
      <c r="D17" s="52"/>
      <c r="E17" s="52"/>
      <c r="F17" s="136"/>
      <c r="G17" s="136"/>
      <c r="H17" s="29"/>
      <c r="I17" s="29"/>
      <c r="J17" s="21"/>
      <c r="K17" s="21"/>
      <c r="L17" s="28"/>
      <c r="M17" s="28"/>
      <c r="N17" s="28"/>
      <c r="O17" s="28"/>
    </row>
    <row r="18" spans="1:15" ht="17.399999999999999" x14ac:dyDescent="0.3">
      <c r="A18" s="29"/>
      <c r="B18" s="101" t="s">
        <v>208</v>
      </c>
      <c r="C18" s="101" t="s">
        <v>209</v>
      </c>
      <c r="D18" s="101" t="s">
        <v>210</v>
      </c>
      <c r="E18" s="101" t="s">
        <v>211</v>
      </c>
      <c r="F18" s="136"/>
      <c r="G18" s="136"/>
      <c r="H18" s="29"/>
      <c r="I18" s="29"/>
      <c r="J18" s="21"/>
      <c r="K18" s="21"/>
      <c r="L18" s="28"/>
      <c r="M18" s="28"/>
      <c r="N18" s="28"/>
      <c r="O18" s="28"/>
    </row>
    <row r="19" spans="1:15" ht="17.399999999999999" x14ac:dyDescent="0.3">
      <c r="A19" s="29"/>
      <c r="B19" s="58" t="s">
        <v>225</v>
      </c>
      <c r="C19" s="59">
        <v>44924</v>
      </c>
      <c r="D19" s="60">
        <v>0.39583333333333331</v>
      </c>
      <c r="E19" s="60" t="s">
        <v>296</v>
      </c>
      <c r="F19" s="158" t="str">
        <f>'GROUP DRAWING '!L64</f>
        <v>TEF KAIN</v>
      </c>
      <c r="G19" s="158" t="str">
        <f>'GROUP DRAWING '!L65</f>
        <v>AMON JEUGD GENTSON</v>
      </c>
      <c r="H19" s="39"/>
      <c r="I19" s="39"/>
      <c r="J19" s="21"/>
      <c r="K19" s="21"/>
      <c r="L19" s="28"/>
      <c r="M19" s="28"/>
      <c r="N19" s="28"/>
      <c r="O19" s="28"/>
    </row>
    <row r="20" spans="1:15" ht="17.399999999999999" x14ac:dyDescent="0.3">
      <c r="A20" s="29"/>
      <c r="B20" s="58" t="s">
        <v>225</v>
      </c>
      <c r="C20" s="59">
        <v>44924</v>
      </c>
      <c r="D20" s="60">
        <v>0.45833333333333331</v>
      </c>
      <c r="E20" s="60" t="s">
        <v>297</v>
      </c>
      <c r="F20" s="158" t="str">
        <f>F19</f>
        <v>TEF KAIN</v>
      </c>
      <c r="G20" s="158" t="str">
        <f>'GROUP DRAWING '!L66</f>
        <v>BG BONN</v>
      </c>
      <c r="H20" s="39"/>
      <c r="I20" s="39"/>
      <c r="J20" s="21"/>
      <c r="K20" s="21"/>
      <c r="L20" s="28"/>
      <c r="M20" s="28"/>
      <c r="N20" s="28"/>
      <c r="O20" s="28"/>
    </row>
    <row r="21" spans="1:15" ht="17.399999999999999" x14ac:dyDescent="0.3">
      <c r="A21" s="29"/>
      <c r="B21" s="58" t="s">
        <v>225</v>
      </c>
      <c r="C21" s="59">
        <v>44924</v>
      </c>
      <c r="D21" s="60">
        <v>0.58333333333333337</v>
      </c>
      <c r="E21" s="60" t="s">
        <v>298</v>
      </c>
      <c r="F21" s="158" t="str">
        <f>G19</f>
        <v>AMON JEUGD GENTSON</v>
      </c>
      <c r="G21" s="158" t="str">
        <f>G20</f>
        <v>BG BONN</v>
      </c>
      <c r="H21" s="39"/>
      <c r="I21" s="39"/>
      <c r="J21" s="21"/>
      <c r="K21" s="21"/>
      <c r="L21" s="28"/>
      <c r="M21" s="28"/>
      <c r="N21" s="28"/>
      <c r="O21" s="28"/>
    </row>
    <row r="22" spans="1:15" ht="17.399999999999999" x14ac:dyDescent="0.3">
      <c r="A22" s="29"/>
      <c r="B22" s="52"/>
      <c r="C22" s="52"/>
      <c r="D22" s="52"/>
      <c r="E22" s="52"/>
      <c r="F22" s="136"/>
      <c r="G22" s="136"/>
      <c r="H22" s="29"/>
      <c r="I22" s="29"/>
      <c r="J22" s="21"/>
      <c r="K22" s="21"/>
      <c r="L22" s="28"/>
      <c r="M22" s="28"/>
      <c r="N22" s="28"/>
      <c r="O22" s="28"/>
    </row>
    <row r="23" spans="1:15" ht="17.399999999999999" x14ac:dyDescent="0.3">
      <c r="A23" s="32" t="s">
        <v>200</v>
      </c>
      <c r="B23" s="55"/>
      <c r="C23" s="52"/>
      <c r="D23" s="52"/>
      <c r="E23" s="52"/>
      <c r="F23" s="136"/>
      <c r="G23" s="136"/>
      <c r="H23" s="29"/>
      <c r="I23" s="29"/>
      <c r="J23" s="21"/>
      <c r="K23" s="21"/>
      <c r="L23" s="28"/>
      <c r="M23" s="28"/>
      <c r="N23" s="28"/>
      <c r="O23" s="28"/>
    </row>
    <row r="24" spans="1:15" ht="17.399999999999999" x14ac:dyDescent="0.3">
      <c r="A24" s="29"/>
      <c r="B24" s="101" t="s">
        <v>208</v>
      </c>
      <c r="C24" s="101" t="s">
        <v>209</v>
      </c>
      <c r="D24" s="101" t="s">
        <v>210</v>
      </c>
      <c r="E24" s="101" t="s">
        <v>211</v>
      </c>
      <c r="F24" s="136"/>
      <c r="G24" s="136"/>
      <c r="H24" s="29"/>
      <c r="I24" s="29"/>
      <c r="J24" s="21"/>
      <c r="K24" s="21"/>
      <c r="L24" s="28"/>
      <c r="M24" s="28"/>
      <c r="N24" s="28"/>
      <c r="O24" s="28"/>
    </row>
    <row r="25" spans="1:15" ht="17.399999999999999" x14ac:dyDescent="0.3">
      <c r="A25" s="29"/>
      <c r="B25" s="58" t="s">
        <v>225</v>
      </c>
      <c r="C25" s="59">
        <v>44924</v>
      </c>
      <c r="D25" s="60">
        <v>0.39583333333333331</v>
      </c>
      <c r="E25" s="60" t="s">
        <v>299</v>
      </c>
      <c r="F25" s="158" t="str">
        <f>'GROUP DRAWING '!P64</f>
        <v>KORTRIJK SPURS</v>
      </c>
      <c r="G25" s="158" t="str">
        <f>'GROUP DRAWING '!P65</f>
        <v>JEUNESSE SPORTIVE DOTTIGNIES</v>
      </c>
      <c r="H25" s="39"/>
      <c r="I25" s="39"/>
      <c r="J25" s="21"/>
      <c r="K25" s="21"/>
      <c r="L25" s="28"/>
      <c r="M25" s="28"/>
      <c r="N25" s="28"/>
      <c r="O25" s="28"/>
    </row>
    <row r="26" spans="1:15" ht="17.399999999999999" x14ac:dyDescent="0.3">
      <c r="A26" s="29"/>
      <c r="B26" s="58" t="s">
        <v>225</v>
      </c>
      <c r="C26" s="59">
        <v>44924</v>
      </c>
      <c r="D26" s="60">
        <v>0.45833333333333331</v>
      </c>
      <c r="E26" s="60" t="s">
        <v>300</v>
      </c>
      <c r="F26" s="158" t="str">
        <f>F25</f>
        <v>KORTRIJK SPURS</v>
      </c>
      <c r="G26" s="158" t="str">
        <f>'GROUP DRAWING '!P66</f>
        <v>CRACKERJACKERS AMERSFOORT</v>
      </c>
      <c r="H26" s="39"/>
      <c r="I26" s="39"/>
      <c r="J26" s="21"/>
      <c r="K26" s="21"/>
      <c r="L26" s="28"/>
      <c r="M26" s="28"/>
      <c r="N26" s="28"/>
      <c r="O26" s="28"/>
    </row>
    <row r="27" spans="1:15" ht="17.399999999999999" x14ac:dyDescent="0.3">
      <c r="A27" s="29"/>
      <c r="B27" s="58" t="s">
        <v>225</v>
      </c>
      <c r="C27" s="59">
        <v>44924</v>
      </c>
      <c r="D27" s="60">
        <v>0.58333333333333337</v>
      </c>
      <c r="E27" s="60" t="s">
        <v>301</v>
      </c>
      <c r="F27" s="158" t="str">
        <f>G25</f>
        <v>JEUNESSE SPORTIVE DOTTIGNIES</v>
      </c>
      <c r="G27" s="158" t="str">
        <f>G26</f>
        <v>CRACKERJACKERS AMERSFOORT</v>
      </c>
      <c r="H27" s="39"/>
      <c r="I27" s="39"/>
      <c r="J27" s="21"/>
      <c r="K27" s="21"/>
      <c r="L27" s="28"/>
      <c r="M27" s="28"/>
      <c r="N27" s="28"/>
      <c r="O27" s="28"/>
    </row>
    <row r="28" spans="1:15" ht="17.399999999999999" x14ac:dyDescent="0.3">
      <c r="A28" s="29"/>
      <c r="B28" s="62"/>
      <c r="C28" s="63"/>
      <c r="D28" s="63"/>
      <c r="E28" s="64"/>
      <c r="F28" s="45"/>
      <c r="G28" s="45"/>
      <c r="H28" s="29"/>
      <c r="I28" s="29"/>
      <c r="J28" s="21"/>
      <c r="K28" s="21"/>
      <c r="L28" s="28"/>
      <c r="M28" s="28"/>
      <c r="N28" s="28"/>
      <c r="O28" s="28"/>
    </row>
    <row r="29" spans="1:15" ht="17.399999999999999" x14ac:dyDescent="0.3">
      <c r="A29" s="28" t="s">
        <v>214</v>
      </c>
      <c r="B29" s="52"/>
      <c r="C29" s="52"/>
      <c r="D29" s="52"/>
      <c r="E29" s="52"/>
      <c r="F29" s="136"/>
      <c r="G29" s="136"/>
      <c r="H29" s="29"/>
      <c r="I29" s="29"/>
      <c r="J29" s="21"/>
      <c r="K29" s="21"/>
      <c r="L29" s="28"/>
      <c r="M29" s="28"/>
      <c r="N29" s="28"/>
      <c r="O29" s="28"/>
    </row>
    <row r="30" spans="1:15" ht="17.399999999999999" x14ac:dyDescent="0.3">
      <c r="A30" s="29"/>
      <c r="B30" s="52"/>
      <c r="C30" s="52"/>
      <c r="D30" s="52"/>
      <c r="E30" s="52"/>
      <c r="F30" s="136"/>
      <c r="G30" s="136"/>
      <c r="H30" s="29"/>
      <c r="I30" s="29"/>
      <c r="J30" s="21"/>
      <c r="K30" s="21"/>
      <c r="L30" s="28"/>
      <c r="M30" s="28"/>
      <c r="N30" s="28"/>
      <c r="O30" s="28"/>
    </row>
    <row r="31" spans="1:15" ht="17.399999999999999" x14ac:dyDescent="0.3">
      <c r="A31" s="32" t="s">
        <v>285</v>
      </c>
      <c r="B31" s="99"/>
      <c r="C31" s="56"/>
      <c r="D31" s="52"/>
      <c r="E31" s="52"/>
      <c r="F31" s="136" t="s">
        <v>566</v>
      </c>
      <c r="G31" s="136"/>
      <c r="H31" s="29"/>
      <c r="I31" s="29"/>
      <c r="J31" s="21"/>
      <c r="K31" s="21"/>
      <c r="L31" s="28"/>
      <c r="M31" s="28"/>
      <c r="N31" s="28"/>
      <c r="O31" s="28"/>
    </row>
    <row r="32" spans="1:15" ht="17.399999999999999" x14ac:dyDescent="0.3">
      <c r="A32" s="29"/>
      <c r="B32" s="101" t="s">
        <v>208</v>
      </c>
      <c r="C32" s="101" t="s">
        <v>209</v>
      </c>
      <c r="D32" s="101" t="s">
        <v>210</v>
      </c>
      <c r="E32" s="101" t="s">
        <v>211</v>
      </c>
      <c r="F32" s="136"/>
      <c r="G32" s="136"/>
      <c r="H32" s="29"/>
      <c r="I32" s="29"/>
      <c r="J32" s="21"/>
      <c r="K32" s="21"/>
      <c r="L32" s="28"/>
      <c r="M32" s="28"/>
      <c r="N32" s="28"/>
      <c r="O32" s="28"/>
    </row>
    <row r="33" spans="1:15" ht="17.399999999999999" x14ac:dyDescent="0.3">
      <c r="A33" s="29"/>
      <c r="B33" s="58" t="s">
        <v>839</v>
      </c>
      <c r="C33" s="59">
        <v>43828</v>
      </c>
      <c r="D33" s="60">
        <v>0.6875</v>
      </c>
      <c r="E33" s="60" t="s">
        <v>443</v>
      </c>
      <c r="F33" s="158" t="s">
        <v>51</v>
      </c>
      <c r="G33" s="158" t="s">
        <v>52</v>
      </c>
      <c r="H33" s="39"/>
      <c r="I33" s="39"/>
      <c r="J33" s="21"/>
      <c r="K33" s="21"/>
      <c r="L33" s="28"/>
      <c r="M33" s="28"/>
      <c r="N33" s="28"/>
      <c r="O33" s="28"/>
    </row>
    <row r="34" spans="1:15" ht="17.399999999999999" x14ac:dyDescent="0.3">
      <c r="A34" s="29"/>
      <c r="B34" s="58" t="s">
        <v>225</v>
      </c>
      <c r="C34" s="59">
        <v>43828</v>
      </c>
      <c r="D34" s="60">
        <v>0.64583333333333337</v>
      </c>
      <c r="E34" s="60" t="s">
        <v>446</v>
      </c>
      <c r="F34" s="158" t="s">
        <v>56</v>
      </c>
      <c r="G34" s="158" t="s">
        <v>57</v>
      </c>
      <c r="H34" s="39"/>
      <c r="I34" s="39"/>
      <c r="J34" s="21"/>
      <c r="K34" s="21"/>
      <c r="L34" s="28"/>
      <c r="M34" s="28"/>
      <c r="N34" s="28"/>
      <c r="O34" s="28"/>
    </row>
    <row r="35" spans="1:15" ht="17.399999999999999" x14ac:dyDescent="0.3">
      <c r="A35" s="29"/>
      <c r="B35" s="58" t="s">
        <v>839</v>
      </c>
      <c r="C35" s="59">
        <v>44925</v>
      </c>
      <c r="D35" s="60">
        <v>0.39583333333333331</v>
      </c>
      <c r="E35" s="60" t="s">
        <v>444</v>
      </c>
      <c r="F35" s="158" t="str">
        <f>F33</f>
        <v>3RD GROUP A</v>
      </c>
      <c r="G35" s="158" t="str">
        <f>F34</f>
        <v>3RD GROUP C</v>
      </c>
      <c r="H35" s="39"/>
      <c r="I35" s="39"/>
      <c r="J35" s="21"/>
      <c r="K35" s="21"/>
      <c r="L35" s="28"/>
      <c r="M35" s="28"/>
      <c r="N35" s="28"/>
      <c r="O35" s="28"/>
    </row>
    <row r="36" spans="1:15" ht="17.399999999999999" x14ac:dyDescent="0.3">
      <c r="A36" s="29"/>
      <c r="B36" s="58" t="s">
        <v>839</v>
      </c>
      <c r="C36" s="59">
        <v>44925</v>
      </c>
      <c r="D36" s="60">
        <v>0.4375</v>
      </c>
      <c r="E36" s="60" t="s">
        <v>445</v>
      </c>
      <c r="F36" s="158" t="str">
        <f>G33</f>
        <v>3RD GROUP B</v>
      </c>
      <c r="G36" s="158" t="str">
        <f>G34</f>
        <v>3RD GROUP D</v>
      </c>
      <c r="H36" s="39"/>
      <c r="I36" s="39"/>
      <c r="J36" s="21"/>
      <c r="K36" s="21"/>
      <c r="L36" s="28"/>
      <c r="M36" s="28"/>
      <c r="N36" s="28"/>
      <c r="O36" s="28"/>
    </row>
    <row r="37" spans="1:15" ht="17.399999999999999" x14ac:dyDescent="0.3">
      <c r="A37" s="29"/>
      <c r="B37" s="58" t="s">
        <v>839</v>
      </c>
      <c r="C37" s="59">
        <v>44925</v>
      </c>
      <c r="D37" s="60">
        <v>0.5</v>
      </c>
      <c r="E37" s="60" t="s">
        <v>448</v>
      </c>
      <c r="F37" s="158" t="str">
        <f>F33</f>
        <v>3RD GROUP A</v>
      </c>
      <c r="G37" s="158" t="str">
        <f>G36</f>
        <v>3RD GROUP D</v>
      </c>
      <c r="H37" s="39"/>
      <c r="I37" s="39"/>
      <c r="J37" s="21"/>
      <c r="K37" s="21"/>
      <c r="L37" s="28"/>
      <c r="M37" s="28"/>
      <c r="N37" s="28"/>
      <c r="O37" s="28"/>
    </row>
    <row r="38" spans="1:15" ht="17.399999999999999" x14ac:dyDescent="0.3">
      <c r="A38" s="29"/>
      <c r="B38" s="58" t="s">
        <v>839</v>
      </c>
      <c r="C38" s="59">
        <v>44925</v>
      </c>
      <c r="D38" s="60">
        <v>0.54166666666666663</v>
      </c>
      <c r="E38" s="60" t="s">
        <v>449</v>
      </c>
      <c r="F38" s="158" t="str">
        <f>G33</f>
        <v>3RD GROUP B</v>
      </c>
      <c r="G38" s="158" t="str">
        <f>F34</f>
        <v>3RD GROUP C</v>
      </c>
      <c r="H38" s="39"/>
      <c r="I38" s="39"/>
      <c r="J38" s="21"/>
      <c r="K38" s="21"/>
      <c r="L38" s="28"/>
      <c r="M38" s="28"/>
      <c r="N38" s="28"/>
      <c r="O38" s="28"/>
    </row>
    <row r="39" spans="1:15" ht="17.399999999999999" x14ac:dyDescent="0.3">
      <c r="A39" s="29"/>
      <c r="B39" s="52"/>
      <c r="C39" s="52"/>
      <c r="D39" s="52"/>
      <c r="E39" s="52"/>
      <c r="F39" s="136"/>
      <c r="G39" s="136"/>
      <c r="H39" s="29"/>
      <c r="I39" s="29"/>
      <c r="J39" s="21"/>
      <c r="K39" s="21"/>
      <c r="L39" s="28"/>
      <c r="M39" s="28"/>
      <c r="N39" s="28"/>
      <c r="O39" s="28"/>
    </row>
    <row r="40" spans="1:15" ht="17.399999999999999" x14ac:dyDescent="0.3">
      <c r="A40" s="32" t="s">
        <v>422</v>
      </c>
      <c r="B40" s="99"/>
      <c r="C40" s="56"/>
      <c r="D40" s="52"/>
      <c r="E40" s="52"/>
      <c r="F40" s="136"/>
      <c r="G40" s="136"/>
      <c r="H40" s="29"/>
      <c r="I40" s="29"/>
      <c r="J40" s="21"/>
      <c r="K40" s="40"/>
      <c r="L40" s="29"/>
      <c r="M40" s="29"/>
      <c r="N40" s="21"/>
      <c r="O40" s="21"/>
    </row>
    <row r="41" spans="1:15" ht="17.399999999999999" x14ac:dyDescent="0.3">
      <c r="A41" s="29"/>
      <c r="B41" s="101" t="s">
        <v>208</v>
      </c>
      <c r="C41" s="101" t="s">
        <v>209</v>
      </c>
      <c r="D41" s="101" t="s">
        <v>210</v>
      </c>
      <c r="E41" s="101" t="s">
        <v>211</v>
      </c>
      <c r="F41" s="136"/>
      <c r="G41" s="136"/>
      <c r="H41" s="29"/>
      <c r="I41" s="29"/>
      <c r="J41" s="21"/>
      <c r="K41" s="40"/>
      <c r="L41" s="29"/>
      <c r="M41" s="29"/>
      <c r="N41" s="21"/>
      <c r="O41" s="21"/>
    </row>
    <row r="42" spans="1:15" ht="17.399999999999999" x14ac:dyDescent="0.3">
      <c r="A42" s="29"/>
      <c r="B42" s="58" t="s">
        <v>839</v>
      </c>
      <c r="C42" s="59">
        <v>43828</v>
      </c>
      <c r="D42" s="60">
        <v>0.72916666666666663</v>
      </c>
      <c r="E42" s="60" t="s">
        <v>447</v>
      </c>
      <c r="F42" s="158" t="s">
        <v>68</v>
      </c>
      <c r="G42" s="158" t="s">
        <v>48</v>
      </c>
      <c r="H42" s="39"/>
      <c r="I42" s="39"/>
      <c r="J42" s="21"/>
      <c r="K42" s="21"/>
      <c r="L42" s="29"/>
      <c r="M42" s="29"/>
      <c r="N42" s="21"/>
      <c r="O42" s="21"/>
    </row>
    <row r="43" spans="1:15" ht="17.399999999999999" x14ac:dyDescent="0.3">
      <c r="A43" s="29"/>
      <c r="B43" s="58" t="s">
        <v>839</v>
      </c>
      <c r="C43" s="59">
        <v>43828</v>
      </c>
      <c r="D43" s="60">
        <v>1.1875</v>
      </c>
      <c r="E43" s="60" t="s">
        <v>450</v>
      </c>
      <c r="F43" s="158" t="s">
        <v>50</v>
      </c>
      <c r="G43" s="158" t="s">
        <v>49</v>
      </c>
      <c r="H43" s="39"/>
      <c r="I43" s="39"/>
      <c r="J43" s="21"/>
      <c r="K43" s="21"/>
      <c r="L43" s="28"/>
      <c r="M43" s="28"/>
      <c r="N43" s="28"/>
      <c r="O43" s="28"/>
    </row>
    <row r="44" spans="1:15" ht="17.399999999999999" x14ac:dyDescent="0.3">
      <c r="A44" s="29"/>
      <c r="B44" s="58" t="s">
        <v>225</v>
      </c>
      <c r="C44" s="59">
        <v>43828</v>
      </c>
      <c r="D44" s="60">
        <v>0.6875</v>
      </c>
      <c r="E44" s="60" t="s">
        <v>562</v>
      </c>
      <c r="F44" s="158" t="s">
        <v>71</v>
      </c>
      <c r="G44" s="158" t="s">
        <v>53</v>
      </c>
      <c r="H44" s="39"/>
      <c r="I44" s="39"/>
      <c r="J44" s="21"/>
      <c r="K44" s="21"/>
      <c r="L44" s="29"/>
      <c r="M44" s="29"/>
      <c r="N44" s="21"/>
      <c r="O44" s="21"/>
    </row>
    <row r="45" spans="1:15" ht="17.399999999999999" x14ac:dyDescent="0.3">
      <c r="A45" s="29"/>
      <c r="B45" s="58" t="s">
        <v>225</v>
      </c>
      <c r="C45" s="59">
        <v>43828</v>
      </c>
      <c r="D45" s="60">
        <v>0.6875</v>
      </c>
      <c r="E45" s="41" t="s">
        <v>563</v>
      </c>
      <c r="F45" s="158" t="s">
        <v>55</v>
      </c>
      <c r="G45" s="158" t="s">
        <v>54</v>
      </c>
      <c r="H45" s="39"/>
      <c r="I45" s="39"/>
      <c r="J45" s="21"/>
      <c r="K45" s="21"/>
      <c r="L45" s="29"/>
      <c r="M45" s="29"/>
      <c r="N45" s="21"/>
      <c r="O45" s="21"/>
    </row>
    <row r="46" spans="1:15" ht="17.399999999999999" x14ac:dyDescent="0.3">
      <c r="A46" s="29"/>
      <c r="B46" s="52"/>
      <c r="C46" s="52"/>
      <c r="D46" s="52"/>
      <c r="E46" s="21"/>
      <c r="F46" s="136"/>
      <c r="G46" s="136"/>
      <c r="H46" s="29"/>
      <c r="I46" s="29"/>
      <c r="J46" s="21"/>
      <c r="K46" s="21"/>
      <c r="L46" s="29"/>
      <c r="M46" s="29"/>
      <c r="N46" s="21"/>
      <c r="O46" s="21"/>
    </row>
    <row r="47" spans="1:15" ht="17.399999999999999" x14ac:dyDescent="0.3">
      <c r="A47" s="28" t="s">
        <v>567</v>
      </c>
      <c r="B47" s="52"/>
      <c r="C47" s="52"/>
      <c r="D47" s="52"/>
      <c r="E47" s="21"/>
      <c r="F47" s="136"/>
      <c r="G47" s="136"/>
      <c r="H47" s="29"/>
      <c r="I47" s="29"/>
      <c r="J47" s="21"/>
      <c r="K47" s="21"/>
      <c r="L47" s="29"/>
      <c r="M47" s="29"/>
      <c r="N47" s="21"/>
      <c r="O47" s="21"/>
    </row>
    <row r="48" spans="1:15" ht="17.399999999999999" x14ac:dyDescent="0.3">
      <c r="A48" s="29"/>
      <c r="B48" s="52"/>
      <c r="C48" s="52"/>
      <c r="D48" s="52"/>
      <c r="E48" s="21"/>
      <c r="F48" s="136"/>
      <c r="G48" s="136"/>
      <c r="H48" s="29"/>
      <c r="I48" s="29"/>
      <c r="J48" s="21"/>
      <c r="K48" s="21"/>
      <c r="L48" s="29"/>
      <c r="M48" s="29"/>
      <c r="N48" s="21"/>
      <c r="O48" s="21"/>
    </row>
    <row r="49" spans="1:15" ht="17.399999999999999" x14ac:dyDescent="0.3">
      <c r="A49" s="32" t="s">
        <v>284</v>
      </c>
      <c r="B49" s="52"/>
      <c r="C49" s="52"/>
      <c r="D49" s="52"/>
      <c r="E49" s="21"/>
      <c r="F49" s="136"/>
      <c r="G49" s="136"/>
      <c r="H49" s="29"/>
      <c r="I49" s="29"/>
      <c r="J49" s="21"/>
      <c r="K49" s="21"/>
      <c r="L49" s="29"/>
      <c r="M49" s="29"/>
      <c r="N49" s="21"/>
      <c r="O49" s="21"/>
    </row>
    <row r="50" spans="1:15" ht="17.399999999999999" x14ac:dyDescent="0.3">
      <c r="A50" s="29"/>
      <c r="B50" s="101" t="s">
        <v>208</v>
      </c>
      <c r="C50" s="101" t="s">
        <v>209</v>
      </c>
      <c r="D50" s="101" t="s">
        <v>210</v>
      </c>
      <c r="E50" s="101" t="s">
        <v>211</v>
      </c>
      <c r="F50" s="136"/>
      <c r="G50" s="136"/>
      <c r="H50" s="29"/>
      <c r="I50" s="29"/>
      <c r="J50" s="21"/>
      <c r="K50" s="21"/>
      <c r="L50" s="29"/>
      <c r="M50" s="29"/>
      <c r="N50" s="21"/>
      <c r="O50" s="21"/>
    </row>
    <row r="51" spans="1:15" ht="17.399999999999999" x14ac:dyDescent="0.3">
      <c r="A51" s="29"/>
      <c r="B51" s="58" t="s">
        <v>225</v>
      </c>
      <c r="C51" s="59">
        <v>44925</v>
      </c>
      <c r="D51" s="60">
        <v>0.45833333333333331</v>
      </c>
      <c r="E51" s="60" t="s">
        <v>564</v>
      </c>
      <c r="F51" s="158" t="s">
        <v>570</v>
      </c>
      <c r="G51" s="158" t="s">
        <v>572</v>
      </c>
      <c r="H51" s="39"/>
      <c r="I51" s="39"/>
      <c r="J51" s="21"/>
      <c r="K51" s="21"/>
      <c r="L51" s="29"/>
      <c r="M51" s="29"/>
      <c r="N51" s="21"/>
      <c r="O51" s="21"/>
    </row>
    <row r="52" spans="1:15" ht="17.399999999999999" x14ac:dyDescent="0.3">
      <c r="A52" s="29"/>
      <c r="B52" s="58" t="s">
        <v>225</v>
      </c>
      <c r="C52" s="59">
        <v>44925</v>
      </c>
      <c r="D52" s="60">
        <v>0.5</v>
      </c>
      <c r="E52" s="60" t="s">
        <v>565</v>
      </c>
      <c r="F52" s="158" t="s">
        <v>571</v>
      </c>
      <c r="G52" s="158" t="s">
        <v>573</v>
      </c>
      <c r="H52" s="39"/>
      <c r="I52" s="39"/>
      <c r="J52" s="21"/>
      <c r="K52" s="21"/>
      <c r="L52" s="29"/>
      <c r="M52" s="29"/>
      <c r="N52" s="21"/>
      <c r="O52" s="21"/>
    </row>
    <row r="53" spans="1:15" ht="17.399999999999999" x14ac:dyDescent="0.3">
      <c r="A53" s="29"/>
      <c r="B53" s="52"/>
      <c r="C53" s="52"/>
      <c r="D53" s="52"/>
      <c r="E53" s="21"/>
      <c r="F53" s="136"/>
      <c r="G53" s="136"/>
      <c r="H53" s="29"/>
      <c r="I53" s="29"/>
      <c r="J53" s="21"/>
      <c r="K53" s="21"/>
      <c r="L53" s="29"/>
      <c r="M53" s="29"/>
      <c r="N53" s="21"/>
      <c r="O53" s="21"/>
    </row>
    <row r="54" spans="1:15" ht="17.399999999999999" x14ac:dyDescent="0.3">
      <c r="A54" s="32" t="s">
        <v>283</v>
      </c>
      <c r="B54" s="52"/>
      <c r="C54" s="52"/>
      <c r="D54" s="52"/>
      <c r="E54" s="21"/>
      <c r="F54" s="136"/>
      <c r="G54" s="136"/>
      <c r="H54" s="29"/>
      <c r="I54" s="29"/>
      <c r="J54" s="21"/>
      <c r="K54" s="21"/>
      <c r="L54" s="29"/>
      <c r="M54" s="29"/>
      <c r="N54" s="21"/>
      <c r="O54" s="21"/>
    </row>
    <row r="55" spans="1:15" ht="17.399999999999999" x14ac:dyDescent="0.3">
      <c r="A55" s="29"/>
      <c r="B55" s="101" t="s">
        <v>208</v>
      </c>
      <c r="C55" s="101" t="s">
        <v>209</v>
      </c>
      <c r="D55" s="101" t="s">
        <v>210</v>
      </c>
      <c r="E55" s="101" t="s">
        <v>211</v>
      </c>
      <c r="F55" s="136"/>
      <c r="G55" s="136"/>
      <c r="H55" s="29"/>
      <c r="I55" s="29"/>
      <c r="J55" s="21"/>
      <c r="K55" s="21"/>
      <c r="L55" s="29"/>
      <c r="M55" s="29"/>
      <c r="N55" s="21"/>
      <c r="O55" s="21"/>
    </row>
    <row r="56" spans="1:15" ht="17.399999999999999" x14ac:dyDescent="0.3">
      <c r="A56" s="29"/>
      <c r="B56" s="58" t="s">
        <v>225</v>
      </c>
      <c r="C56" s="59">
        <v>44925</v>
      </c>
      <c r="D56" s="60">
        <v>0.375</v>
      </c>
      <c r="E56" s="60" t="s">
        <v>568</v>
      </c>
      <c r="F56" s="158" t="s">
        <v>576</v>
      </c>
      <c r="G56" s="158" t="s">
        <v>578</v>
      </c>
      <c r="H56" s="39"/>
      <c r="I56" s="39"/>
      <c r="J56" s="21"/>
      <c r="K56" s="21"/>
      <c r="L56" s="29"/>
      <c r="M56" s="29"/>
      <c r="N56" s="21"/>
      <c r="O56" s="21"/>
    </row>
    <row r="57" spans="1:15" ht="17.399999999999999" x14ac:dyDescent="0.3">
      <c r="A57" s="29"/>
      <c r="B57" s="58" t="s">
        <v>225</v>
      </c>
      <c r="C57" s="59">
        <v>44925</v>
      </c>
      <c r="D57" s="60">
        <v>0.41666666666666669</v>
      </c>
      <c r="E57" s="60" t="s">
        <v>569</v>
      </c>
      <c r="F57" s="158" t="s">
        <v>577</v>
      </c>
      <c r="G57" s="158" t="s">
        <v>574</v>
      </c>
      <c r="H57" s="39"/>
      <c r="I57" s="39"/>
      <c r="J57" s="21"/>
      <c r="K57" s="21"/>
      <c r="L57" s="29"/>
      <c r="M57" s="29"/>
      <c r="N57" s="21"/>
      <c r="O57" s="21"/>
    </row>
    <row r="58" spans="1:15" ht="17.399999999999999" x14ac:dyDescent="0.3">
      <c r="A58" s="29"/>
      <c r="B58" s="52"/>
      <c r="C58" s="52"/>
      <c r="D58" s="52"/>
      <c r="F58" s="136"/>
      <c r="G58" s="136"/>
      <c r="H58" s="29"/>
      <c r="I58" s="29"/>
      <c r="J58" s="21"/>
      <c r="K58" s="21"/>
      <c r="L58" s="29"/>
      <c r="M58" s="29"/>
      <c r="N58" s="21"/>
      <c r="O58" s="21"/>
    </row>
    <row r="59" spans="1:15" ht="17.399999999999999" x14ac:dyDescent="0.3">
      <c r="A59" s="28" t="s">
        <v>220</v>
      </c>
      <c r="B59" s="54"/>
      <c r="C59" s="52"/>
      <c r="D59" s="52"/>
      <c r="E59" s="52"/>
      <c r="F59" s="136"/>
      <c r="G59" s="136"/>
      <c r="H59" s="29"/>
      <c r="I59" s="29"/>
      <c r="J59" s="21"/>
      <c r="K59" s="21"/>
      <c r="L59" s="29"/>
      <c r="M59" s="29"/>
      <c r="N59" s="21"/>
      <c r="O59" s="21"/>
    </row>
    <row r="60" spans="1:15" ht="17.399999999999999" x14ac:dyDescent="0.3">
      <c r="A60" s="28"/>
      <c r="B60" s="54"/>
      <c r="C60" s="52"/>
      <c r="D60" s="52"/>
      <c r="E60" s="52"/>
      <c r="F60" s="136"/>
      <c r="G60" s="136"/>
      <c r="H60" s="29"/>
      <c r="I60" s="29"/>
      <c r="J60" s="21"/>
      <c r="K60" s="21"/>
      <c r="L60" s="29"/>
      <c r="M60" s="29"/>
      <c r="N60" s="21"/>
      <c r="O60" s="21"/>
    </row>
    <row r="61" spans="1:15" ht="17.399999999999999" x14ac:dyDescent="0.3">
      <c r="A61" s="28"/>
      <c r="B61" s="54"/>
      <c r="C61" s="52"/>
      <c r="D61" s="52"/>
      <c r="E61" s="52"/>
      <c r="F61" s="136"/>
      <c r="G61" s="136"/>
      <c r="H61" s="29"/>
      <c r="I61" s="29"/>
      <c r="J61" s="21"/>
      <c r="K61" s="21"/>
      <c r="L61" s="29"/>
      <c r="M61" s="29"/>
      <c r="N61" s="21"/>
      <c r="O61" s="21"/>
    </row>
    <row r="62" spans="1:15" ht="17.399999999999999" x14ac:dyDescent="0.3">
      <c r="A62" s="32" t="s">
        <v>330</v>
      </c>
      <c r="B62" s="55"/>
      <c r="C62" s="52"/>
      <c r="D62" s="52"/>
      <c r="E62" s="52"/>
      <c r="F62" s="136"/>
      <c r="G62" s="136"/>
      <c r="H62" s="29"/>
      <c r="I62" s="29"/>
      <c r="J62" s="21"/>
      <c r="K62" s="21"/>
      <c r="L62" s="29"/>
      <c r="M62" s="29"/>
      <c r="N62" s="21"/>
      <c r="O62" s="21"/>
    </row>
    <row r="63" spans="1:15" ht="17.399999999999999" x14ac:dyDescent="0.3">
      <c r="A63" s="29"/>
      <c r="B63" s="101" t="s">
        <v>208</v>
      </c>
      <c r="C63" s="101" t="s">
        <v>209</v>
      </c>
      <c r="D63" s="101" t="s">
        <v>210</v>
      </c>
      <c r="E63" s="101" t="s">
        <v>211</v>
      </c>
      <c r="F63" s="136"/>
      <c r="G63" s="136"/>
      <c r="H63" s="29"/>
      <c r="I63" s="29"/>
      <c r="J63" s="21"/>
      <c r="K63" s="21"/>
      <c r="L63" s="29"/>
      <c r="M63" s="29"/>
      <c r="N63" s="21"/>
      <c r="O63" s="21"/>
    </row>
    <row r="64" spans="1:15" ht="17.399999999999999" x14ac:dyDescent="0.3">
      <c r="A64" s="29"/>
      <c r="B64" s="58" t="s">
        <v>225</v>
      </c>
      <c r="C64" s="59">
        <v>44925</v>
      </c>
      <c r="D64" s="60">
        <v>0.58333333333333337</v>
      </c>
      <c r="E64" s="60" t="s">
        <v>579</v>
      </c>
      <c r="F64" s="158" t="s">
        <v>583</v>
      </c>
      <c r="G64" s="158" t="s">
        <v>584</v>
      </c>
      <c r="H64" s="39"/>
      <c r="I64" s="39"/>
      <c r="J64" s="21"/>
      <c r="K64" s="21"/>
      <c r="L64" s="29"/>
      <c r="M64" s="29"/>
      <c r="N64" s="21"/>
      <c r="O64" s="21"/>
    </row>
    <row r="65" spans="1:15" ht="17.399999999999999" x14ac:dyDescent="0.3">
      <c r="A65" s="29"/>
      <c r="B65" s="52"/>
      <c r="C65" s="52"/>
      <c r="D65" s="52"/>
      <c r="E65" s="52"/>
      <c r="F65" s="136"/>
      <c r="G65" s="136"/>
      <c r="H65" s="29"/>
      <c r="I65" s="29"/>
      <c r="J65" s="21"/>
      <c r="K65" s="21"/>
      <c r="L65" s="29"/>
      <c r="M65" s="29"/>
      <c r="N65" s="21"/>
      <c r="O65" s="21"/>
    </row>
    <row r="66" spans="1:15" ht="17.399999999999999" x14ac:dyDescent="0.3">
      <c r="A66" s="32" t="s">
        <v>329</v>
      </c>
      <c r="B66" s="55"/>
      <c r="C66" s="52"/>
      <c r="D66" s="52"/>
      <c r="E66" s="52"/>
      <c r="F66" s="136"/>
      <c r="G66" s="136"/>
      <c r="H66" s="29"/>
      <c r="I66" s="29"/>
      <c r="J66" s="21"/>
      <c r="K66" s="21"/>
      <c r="L66" s="29"/>
      <c r="M66" s="29"/>
      <c r="N66" s="21"/>
      <c r="O66" s="21"/>
    </row>
    <row r="67" spans="1:15" ht="17.399999999999999" x14ac:dyDescent="0.3">
      <c r="A67" s="29"/>
      <c r="B67" s="101" t="s">
        <v>208</v>
      </c>
      <c r="C67" s="101" t="s">
        <v>209</v>
      </c>
      <c r="D67" s="101" t="s">
        <v>210</v>
      </c>
      <c r="E67" s="101" t="s">
        <v>211</v>
      </c>
      <c r="F67" s="136"/>
      <c r="G67" s="136"/>
      <c r="H67" s="29"/>
      <c r="I67" s="29"/>
      <c r="J67" s="21"/>
      <c r="K67" s="21"/>
      <c r="L67" s="28"/>
      <c r="M67" s="28"/>
      <c r="N67" s="28"/>
      <c r="O67" s="28"/>
    </row>
    <row r="68" spans="1:15" ht="17.399999999999999" x14ac:dyDescent="0.3">
      <c r="A68" s="29"/>
      <c r="B68" s="58" t="s">
        <v>225</v>
      </c>
      <c r="C68" s="59">
        <v>44925</v>
      </c>
      <c r="D68" s="60">
        <v>0.58333333333333337</v>
      </c>
      <c r="E68" s="60" t="s">
        <v>580</v>
      </c>
      <c r="F68" s="158" t="s">
        <v>575</v>
      </c>
      <c r="G68" s="158" t="s">
        <v>585</v>
      </c>
      <c r="H68" s="39"/>
      <c r="I68" s="39"/>
      <c r="J68" s="21"/>
      <c r="K68" s="21"/>
      <c r="L68" s="29"/>
      <c r="M68" s="29"/>
      <c r="N68" s="21"/>
      <c r="O68" s="21"/>
    </row>
    <row r="69" spans="1:15" ht="17.399999999999999" x14ac:dyDescent="0.3">
      <c r="A69" s="29"/>
      <c r="B69" s="52"/>
      <c r="C69" s="52"/>
      <c r="D69" s="52"/>
      <c r="E69" s="52"/>
      <c r="F69" s="136"/>
      <c r="G69" s="136"/>
      <c r="H69" s="29"/>
      <c r="I69" s="29"/>
      <c r="J69" s="21"/>
      <c r="K69" s="21"/>
      <c r="L69" s="29"/>
      <c r="M69" s="29"/>
      <c r="N69" s="21"/>
      <c r="O69" s="21"/>
    </row>
    <row r="70" spans="1:15" ht="17.399999999999999" x14ac:dyDescent="0.3">
      <c r="A70" s="32" t="s">
        <v>331</v>
      </c>
      <c r="B70" s="55"/>
      <c r="C70" s="52"/>
      <c r="D70" s="52"/>
      <c r="E70" s="52"/>
      <c r="F70" s="136"/>
      <c r="G70" s="136"/>
      <c r="H70" s="29"/>
      <c r="I70" s="29"/>
      <c r="J70" s="21"/>
      <c r="K70" s="21"/>
      <c r="L70" s="29"/>
      <c r="M70" s="29"/>
      <c r="N70" s="21"/>
      <c r="O70" s="21"/>
    </row>
    <row r="71" spans="1:15" ht="17.399999999999999" x14ac:dyDescent="0.3">
      <c r="A71" s="29"/>
      <c r="B71" s="101" t="s">
        <v>208</v>
      </c>
      <c r="C71" s="101" t="s">
        <v>209</v>
      </c>
      <c r="D71" s="101" t="s">
        <v>210</v>
      </c>
      <c r="E71" s="101" t="s">
        <v>211</v>
      </c>
      <c r="F71" s="136"/>
      <c r="G71" s="136"/>
      <c r="H71" s="29"/>
      <c r="I71" s="29"/>
      <c r="J71" s="21"/>
      <c r="K71" s="21"/>
      <c r="L71" s="28"/>
      <c r="M71" s="28"/>
      <c r="N71" s="28"/>
      <c r="O71" s="28"/>
    </row>
    <row r="72" spans="1:15" ht="17.399999999999999" x14ac:dyDescent="0.3">
      <c r="A72" s="29"/>
      <c r="B72" s="58" t="s">
        <v>225</v>
      </c>
      <c r="C72" s="59">
        <v>44925</v>
      </c>
      <c r="D72" s="60">
        <v>0.54166666666666663</v>
      </c>
      <c r="E72" s="60" t="s">
        <v>581</v>
      </c>
      <c r="F72" s="158" t="s">
        <v>586</v>
      </c>
      <c r="G72" s="158" t="s">
        <v>587</v>
      </c>
      <c r="H72" s="39"/>
      <c r="I72" s="39"/>
      <c r="J72" s="21"/>
      <c r="K72" s="21"/>
      <c r="L72" s="29"/>
      <c r="M72" s="29"/>
      <c r="N72" s="21"/>
      <c r="O72" s="21"/>
    </row>
    <row r="73" spans="1:15" ht="17.399999999999999" x14ac:dyDescent="0.3">
      <c r="A73" s="29"/>
      <c r="B73" s="52"/>
      <c r="C73" s="52"/>
      <c r="D73" s="52"/>
      <c r="E73" s="52"/>
      <c r="F73" s="136"/>
      <c r="G73" s="136"/>
      <c r="H73" s="29"/>
      <c r="I73" s="29"/>
      <c r="J73" s="21"/>
      <c r="K73" s="21"/>
      <c r="L73" s="29"/>
      <c r="M73" s="29"/>
      <c r="N73" s="21"/>
      <c r="O73" s="21"/>
    </row>
    <row r="74" spans="1:15" ht="17.399999999999999" x14ac:dyDescent="0.3">
      <c r="A74" s="32" t="s">
        <v>183</v>
      </c>
      <c r="B74" s="55"/>
      <c r="C74" s="52"/>
      <c r="D74" s="52"/>
      <c r="E74" s="52"/>
      <c r="F74" s="136"/>
      <c r="G74" s="136"/>
      <c r="H74" s="29"/>
      <c r="I74" s="29"/>
      <c r="J74" s="21"/>
      <c r="K74" s="21"/>
      <c r="L74" s="29"/>
      <c r="M74" s="29"/>
      <c r="N74" s="21"/>
      <c r="O74" s="21"/>
    </row>
    <row r="75" spans="1:15" ht="17.399999999999999" x14ac:dyDescent="0.3">
      <c r="A75" s="29"/>
      <c r="B75" s="101" t="s">
        <v>208</v>
      </c>
      <c r="C75" s="101" t="s">
        <v>209</v>
      </c>
      <c r="D75" s="101" t="s">
        <v>210</v>
      </c>
      <c r="E75" s="101" t="s">
        <v>211</v>
      </c>
      <c r="F75" s="136"/>
      <c r="G75" s="136"/>
      <c r="H75" s="29"/>
      <c r="I75" s="29"/>
      <c r="J75" s="21"/>
      <c r="K75" s="21"/>
      <c r="L75" s="28"/>
      <c r="M75" s="28"/>
      <c r="N75" s="28"/>
      <c r="O75" s="28"/>
    </row>
    <row r="76" spans="1:15" ht="17.399999999999999" x14ac:dyDescent="0.3">
      <c r="A76" s="29"/>
      <c r="B76" s="58" t="s">
        <v>212</v>
      </c>
      <c r="C76" s="59">
        <v>44925</v>
      </c>
      <c r="D76" s="60">
        <v>0.58333333333333337</v>
      </c>
      <c r="E76" s="60" t="s">
        <v>582</v>
      </c>
      <c r="F76" s="158" t="s">
        <v>588</v>
      </c>
      <c r="G76" s="158" t="s">
        <v>589</v>
      </c>
      <c r="H76" s="39"/>
      <c r="I76" s="39"/>
      <c r="J76" s="21"/>
      <c r="K76" s="21"/>
      <c r="L76" s="29"/>
      <c r="M76" s="29"/>
      <c r="N76" s="21"/>
      <c r="O76" s="21"/>
    </row>
    <row r="77" spans="1:15" ht="17.399999999999999" x14ac:dyDescent="0.3">
      <c r="A77" s="28"/>
      <c r="B77" s="28"/>
      <c r="C77" s="28"/>
      <c r="D77" s="28"/>
      <c r="E77" s="28"/>
      <c r="F77" s="137"/>
      <c r="G77" s="137"/>
      <c r="H77" s="28"/>
      <c r="I77" s="28"/>
      <c r="J77" s="28"/>
      <c r="K77" s="28"/>
      <c r="L77" s="29"/>
      <c r="M77" s="29"/>
      <c r="N77" s="21"/>
      <c r="O77" s="21"/>
    </row>
    <row r="78" spans="1:15" ht="17.399999999999999" x14ac:dyDescent="0.3">
      <c r="A78" s="29"/>
      <c r="B78" s="29"/>
      <c r="C78" s="29"/>
      <c r="D78" s="29"/>
      <c r="E78" s="21"/>
      <c r="F78" s="138"/>
      <c r="G78" s="136"/>
      <c r="H78" s="29"/>
      <c r="I78" s="29"/>
      <c r="J78" s="21"/>
      <c r="K78" s="21"/>
      <c r="L78" s="29"/>
      <c r="M78" s="29"/>
      <c r="N78" s="21"/>
      <c r="O78" s="21"/>
    </row>
    <row r="79" spans="1:15" ht="17.399999999999999" x14ac:dyDescent="0.3">
      <c r="A79" s="29"/>
      <c r="B79" s="29"/>
      <c r="C79" s="29"/>
      <c r="D79" s="29"/>
      <c r="E79" s="21"/>
      <c r="F79" s="139"/>
      <c r="G79" s="136"/>
      <c r="H79" s="29"/>
      <c r="I79" s="29"/>
      <c r="J79" s="21"/>
      <c r="K79" s="21"/>
      <c r="L79" s="28"/>
      <c r="M79" s="28"/>
      <c r="N79" s="28"/>
      <c r="O79" s="28"/>
    </row>
    <row r="80" spans="1:15" ht="17.399999999999999" x14ac:dyDescent="0.3">
      <c r="A80" s="29"/>
      <c r="B80" s="29"/>
      <c r="C80" s="29"/>
      <c r="D80" s="29"/>
      <c r="E80" s="21"/>
      <c r="F80" s="139"/>
      <c r="G80" s="136"/>
      <c r="H80" s="29"/>
      <c r="I80" s="29"/>
      <c r="J80" s="21"/>
      <c r="K80" s="21"/>
      <c r="L80" s="29"/>
      <c r="M80" s="29"/>
      <c r="N80" s="21"/>
      <c r="O80" s="21"/>
    </row>
    <row r="81" spans="1:15" ht="17.399999999999999" x14ac:dyDescent="0.3">
      <c r="A81" s="28"/>
      <c r="B81" s="28"/>
      <c r="C81" s="28"/>
      <c r="D81" s="28"/>
      <c r="E81" s="28"/>
      <c r="F81" s="135"/>
      <c r="G81" s="135"/>
      <c r="H81" s="28"/>
      <c r="I81" s="28"/>
      <c r="J81" s="28"/>
      <c r="K81" s="28"/>
      <c r="L81" s="29"/>
      <c r="M81" s="29"/>
      <c r="N81" s="21"/>
      <c r="O81" s="21"/>
    </row>
    <row r="82" spans="1:15" ht="17.399999999999999" x14ac:dyDescent="0.3">
      <c r="A82" s="29"/>
      <c r="B82" s="29"/>
      <c r="C82" s="29"/>
      <c r="D82" s="29"/>
      <c r="E82" s="21"/>
      <c r="F82" s="139"/>
      <c r="G82" s="136"/>
      <c r="H82" s="29"/>
      <c r="I82" s="29"/>
      <c r="J82" s="21"/>
      <c r="K82" s="21"/>
      <c r="L82" s="29"/>
      <c r="M82" s="29"/>
      <c r="N82" s="21"/>
      <c r="O82" s="21"/>
    </row>
    <row r="83" spans="1:15" ht="17.399999999999999" x14ac:dyDescent="0.3">
      <c r="A83" s="29"/>
      <c r="B83" s="29"/>
      <c r="C83" s="29"/>
      <c r="D83" s="29"/>
      <c r="E83" s="21"/>
      <c r="F83" s="139"/>
      <c r="G83" s="136"/>
      <c r="H83" s="29"/>
      <c r="I83" s="29"/>
      <c r="J83" s="21"/>
      <c r="K83" s="21"/>
      <c r="L83" s="28"/>
      <c r="M83" s="28"/>
      <c r="N83" s="28"/>
      <c r="O83" s="28"/>
    </row>
    <row r="84" spans="1:15" ht="17.399999999999999" x14ac:dyDescent="0.3">
      <c r="A84" s="29"/>
      <c r="B84" s="29"/>
      <c r="C84" s="29"/>
      <c r="D84" s="29"/>
      <c r="E84" s="21"/>
      <c r="F84" s="139"/>
      <c r="G84" s="136"/>
      <c r="H84" s="29"/>
      <c r="I84" s="29"/>
      <c r="J84" s="21"/>
      <c r="K84" s="21"/>
      <c r="L84" s="29"/>
      <c r="M84" s="29"/>
      <c r="N84" s="21"/>
      <c r="O84" s="21"/>
    </row>
    <row r="85" spans="1:15" ht="17.399999999999999" x14ac:dyDescent="0.3">
      <c r="A85" s="28"/>
      <c r="B85" s="28"/>
      <c r="C85" s="28"/>
      <c r="D85" s="28"/>
      <c r="E85" s="28"/>
      <c r="F85" s="135"/>
      <c r="G85" s="135"/>
      <c r="H85" s="28"/>
      <c r="I85" s="28"/>
      <c r="J85" s="28"/>
      <c r="K85" s="28"/>
      <c r="L85" s="29"/>
      <c r="M85" s="29"/>
      <c r="N85" s="21"/>
      <c r="O85" s="21"/>
    </row>
    <row r="86" spans="1:15" ht="17.399999999999999" x14ac:dyDescent="0.3">
      <c r="A86" s="29"/>
      <c r="B86" s="29"/>
      <c r="C86" s="29"/>
      <c r="D86" s="29"/>
      <c r="E86" s="21"/>
      <c r="F86" s="139"/>
      <c r="G86" s="136"/>
      <c r="H86" s="29"/>
      <c r="I86" s="29"/>
      <c r="J86" s="21"/>
      <c r="K86" s="21"/>
      <c r="L86" s="29"/>
      <c r="M86" s="29"/>
      <c r="N86" s="21"/>
      <c r="O86" s="21"/>
    </row>
    <row r="87" spans="1:15" ht="17.399999999999999" x14ac:dyDescent="0.3">
      <c r="A87" s="29"/>
      <c r="B87" s="29"/>
      <c r="C87" s="29"/>
      <c r="D87" s="29"/>
      <c r="E87" s="21"/>
      <c r="F87" s="139"/>
      <c r="G87" s="136"/>
      <c r="H87" s="29"/>
      <c r="I87" s="29"/>
      <c r="J87" s="21"/>
      <c r="K87" s="21"/>
      <c r="L87" s="28"/>
      <c r="M87" s="28"/>
      <c r="N87" s="28"/>
      <c r="O87" s="28"/>
    </row>
    <row r="88" spans="1:15" ht="17.399999999999999" x14ac:dyDescent="0.3">
      <c r="A88" s="29"/>
      <c r="B88" s="29"/>
      <c r="C88" s="29"/>
      <c r="D88" s="29"/>
      <c r="E88" s="21"/>
      <c r="F88" s="139"/>
      <c r="G88" s="136"/>
      <c r="H88" s="29"/>
      <c r="I88" s="29"/>
      <c r="J88" s="21"/>
      <c r="K88" s="21"/>
      <c r="L88" s="29"/>
      <c r="M88" s="29"/>
      <c r="N88" s="21"/>
      <c r="O88" s="21"/>
    </row>
    <row r="89" spans="1:15" ht="17.399999999999999" x14ac:dyDescent="0.3">
      <c r="A89" s="28"/>
      <c r="B89" s="28"/>
      <c r="C89" s="28"/>
      <c r="D89" s="28"/>
      <c r="E89" s="28"/>
      <c r="F89" s="135"/>
      <c r="G89" s="135"/>
      <c r="H89" s="28"/>
      <c r="I89" s="28"/>
      <c r="J89" s="28"/>
      <c r="K89" s="28"/>
      <c r="L89" s="29"/>
      <c r="M89" s="29"/>
      <c r="N89" s="21"/>
      <c r="O89" s="21"/>
    </row>
    <row r="90" spans="1:15" ht="17.399999999999999" x14ac:dyDescent="0.3">
      <c r="A90" s="29"/>
      <c r="B90" s="29"/>
      <c r="C90" s="29"/>
      <c r="D90" s="29"/>
      <c r="E90" s="21"/>
      <c r="F90" s="139"/>
      <c r="G90" s="136"/>
      <c r="H90" s="29"/>
      <c r="I90" s="29"/>
      <c r="J90" s="21"/>
      <c r="K90" s="21"/>
      <c r="L90" s="29"/>
      <c r="M90" s="29"/>
      <c r="N90" s="21"/>
      <c r="O90" s="21"/>
    </row>
    <row r="91" spans="1:15" ht="17.399999999999999" x14ac:dyDescent="0.3">
      <c r="A91" s="29"/>
      <c r="B91" s="29"/>
      <c r="C91" s="29"/>
      <c r="D91" s="29"/>
      <c r="E91" s="21"/>
      <c r="F91" s="139"/>
      <c r="G91" s="136"/>
      <c r="H91" s="29"/>
      <c r="I91" s="29"/>
      <c r="J91" s="21"/>
      <c r="K91" s="21"/>
    </row>
    <row r="92" spans="1:15" ht="17.399999999999999" x14ac:dyDescent="0.3">
      <c r="A92" s="29"/>
      <c r="B92" s="29"/>
      <c r="C92" s="29"/>
      <c r="D92" s="29"/>
      <c r="E92" s="21"/>
      <c r="F92" s="139"/>
      <c r="G92" s="136"/>
      <c r="H92" s="29"/>
      <c r="I92" s="29"/>
      <c r="J92" s="21"/>
      <c r="K92" s="21"/>
    </row>
    <row r="93" spans="1:15" ht="17.399999999999999" x14ac:dyDescent="0.3">
      <c r="A93" s="28"/>
      <c r="B93" s="28"/>
      <c r="C93" s="28"/>
      <c r="D93" s="28"/>
      <c r="E93" s="28"/>
      <c r="F93" s="135"/>
      <c r="G93" s="135"/>
      <c r="H93" s="28"/>
      <c r="I93" s="28"/>
      <c r="J93" s="28"/>
      <c r="K93" s="28"/>
    </row>
    <row r="94" spans="1:15" ht="17.399999999999999" x14ac:dyDescent="0.3">
      <c r="A94" s="29"/>
      <c r="B94" s="29"/>
      <c r="C94" s="29"/>
      <c r="D94" s="29"/>
      <c r="E94" s="21"/>
      <c r="F94" s="139"/>
      <c r="G94" s="136"/>
      <c r="H94" s="29"/>
      <c r="I94" s="29"/>
      <c r="J94" s="21"/>
      <c r="K94" s="21"/>
    </row>
    <row r="95" spans="1:15" ht="17.399999999999999" x14ac:dyDescent="0.3">
      <c r="A95" s="29"/>
      <c r="B95" s="29"/>
      <c r="C95" s="29"/>
      <c r="D95" s="29"/>
      <c r="E95" s="21"/>
      <c r="F95" s="139"/>
      <c r="G95" s="136"/>
      <c r="H95" s="29"/>
      <c r="I95" s="29"/>
      <c r="J95" s="21"/>
      <c r="K95" s="21"/>
    </row>
    <row r="96" spans="1:15" ht="17.399999999999999" x14ac:dyDescent="0.3">
      <c r="A96" s="29"/>
      <c r="B96" s="29"/>
      <c r="C96" s="29"/>
      <c r="D96" s="29"/>
      <c r="E96" s="21"/>
      <c r="F96" s="139"/>
      <c r="G96" s="136"/>
      <c r="H96" s="29"/>
      <c r="I96" s="29"/>
      <c r="J96" s="21"/>
      <c r="K96" s="21"/>
    </row>
    <row r="97" spans="1:11" ht="17.399999999999999" x14ac:dyDescent="0.3">
      <c r="A97" s="28"/>
      <c r="B97" s="28"/>
      <c r="C97" s="28"/>
      <c r="D97" s="28"/>
      <c r="E97" s="28"/>
      <c r="F97" s="135"/>
      <c r="G97" s="135"/>
      <c r="H97" s="28"/>
      <c r="I97" s="28"/>
      <c r="J97" s="28"/>
      <c r="K97" s="28"/>
    </row>
    <row r="98" spans="1:11" ht="17.399999999999999" x14ac:dyDescent="0.3">
      <c r="A98" s="29"/>
      <c r="B98" s="29"/>
      <c r="C98" s="29"/>
      <c r="D98" s="29"/>
      <c r="E98" s="21"/>
      <c r="F98" s="139"/>
      <c r="G98" s="136"/>
      <c r="H98" s="29"/>
      <c r="I98" s="29"/>
      <c r="J98" s="21"/>
      <c r="K98" s="21"/>
    </row>
    <row r="99" spans="1:11" ht="17.399999999999999" x14ac:dyDescent="0.3">
      <c r="A99" s="29"/>
      <c r="B99" s="29"/>
      <c r="C99" s="29"/>
      <c r="D99" s="29"/>
      <c r="E99" s="21"/>
      <c r="F99" s="139"/>
      <c r="G99" s="136"/>
      <c r="H99" s="29"/>
      <c r="I99" s="29"/>
      <c r="J99" s="21"/>
      <c r="K99" s="21"/>
    </row>
    <row r="100" spans="1:11" ht="17.399999999999999" x14ac:dyDescent="0.3">
      <c r="A100" s="29"/>
      <c r="B100" s="29"/>
      <c r="C100" s="29"/>
      <c r="D100" s="29"/>
      <c r="E100" s="21"/>
      <c r="F100" s="139"/>
      <c r="G100" s="136"/>
      <c r="H100" s="29"/>
      <c r="I100" s="29"/>
      <c r="J100" s="21"/>
      <c r="K100" s="21"/>
    </row>
  </sheetData>
  <pageMargins left="0.7" right="0.7" top="0.75" bottom="0.75" header="0.3" footer="0.3"/>
  <pageSetup paperSize="8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4ED0B-FE13-439A-B754-77D9D8BB2306}">
  <sheetPr>
    <tabColor rgb="FFFF0000"/>
    <pageSetUpPr fitToPage="1"/>
  </sheetPr>
  <dimension ref="A1:P68"/>
  <sheetViews>
    <sheetView topLeftCell="D13" zoomScaleNormal="100" workbookViewId="0">
      <selection activeCell="G30" sqref="G30"/>
    </sheetView>
  </sheetViews>
  <sheetFormatPr baseColWidth="10" defaultColWidth="9.109375" defaultRowHeight="13.2" x14ac:dyDescent="0.25"/>
  <cols>
    <col min="1" max="3" width="9.109375" style="93"/>
    <col min="4" max="4" width="6" style="94" customWidth="1"/>
    <col min="5" max="5" width="6.33203125" style="94" customWidth="1"/>
    <col min="6" max="6" width="6.109375" style="95" customWidth="1"/>
    <col min="7" max="7" width="31.6640625" style="197" customWidth="1"/>
    <col min="8" max="8" width="34" style="198" customWidth="1"/>
    <col min="9" max="14" width="9.109375" style="93"/>
    <col min="15" max="15" width="70" style="93" customWidth="1"/>
    <col min="16" max="16" width="9.109375" style="93"/>
    <col min="17" max="16384" width="9.109375" style="81"/>
  </cols>
  <sheetData>
    <row r="1" spans="4:11" x14ac:dyDescent="0.25">
      <c r="D1" s="91"/>
      <c r="E1" s="91"/>
      <c r="F1" s="92"/>
      <c r="G1" s="193"/>
      <c r="H1" s="194"/>
    </row>
    <row r="2" spans="4:11" ht="24.6" x14ac:dyDescent="0.4">
      <c r="D2" s="386" t="s">
        <v>495</v>
      </c>
      <c r="E2" s="386"/>
      <c r="F2" s="386"/>
      <c r="G2" s="386"/>
      <c r="H2" s="386"/>
    </row>
    <row r="3" spans="4:11" x14ac:dyDescent="0.25">
      <c r="D3" s="91"/>
      <c r="E3" s="91"/>
      <c r="F3" s="92"/>
      <c r="G3" s="193"/>
      <c r="H3" s="193"/>
    </row>
    <row r="4" spans="4:11" ht="18" customHeight="1" x14ac:dyDescent="0.25">
      <c r="D4" s="383" t="s">
        <v>513</v>
      </c>
      <c r="E4" s="383"/>
      <c r="F4" s="383"/>
      <c r="G4" s="383"/>
      <c r="H4" s="383"/>
    </row>
    <row r="5" spans="4:11" ht="18" customHeight="1" x14ac:dyDescent="0.25">
      <c r="D5" s="370" t="s">
        <v>496</v>
      </c>
      <c r="E5" s="371"/>
      <c r="F5" s="371"/>
      <c r="G5" s="371"/>
      <c r="H5" s="372"/>
    </row>
    <row r="6" spans="4:11" ht="18" customHeight="1" x14ac:dyDescent="0.25">
      <c r="D6" s="279" t="s">
        <v>32</v>
      </c>
      <c r="E6" s="316" t="s">
        <v>309</v>
      </c>
      <c r="F6" s="316" t="s">
        <v>141</v>
      </c>
      <c r="G6" s="166" t="str">
        <f>'MU12'!F48</f>
        <v>4RD GROUP A</v>
      </c>
      <c r="H6" s="166" t="str">
        <f>'MU12'!G48</f>
        <v>4RD GROUP B</v>
      </c>
      <c r="I6" s="129"/>
      <c r="J6" s="129"/>
      <c r="K6" s="129"/>
    </row>
    <row r="7" spans="4:11" ht="18" customHeight="1" x14ac:dyDescent="0.25">
      <c r="D7" s="280"/>
      <c r="E7" s="317"/>
      <c r="F7" s="317"/>
      <c r="G7" s="301" t="s">
        <v>333</v>
      </c>
      <c r="H7" s="302"/>
      <c r="I7" s="129"/>
      <c r="J7" s="129"/>
      <c r="K7" s="129"/>
    </row>
    <row r="8" spans="4:11" ht="18" customHeight="1" x14ac:dyDescent="0.25">
      <c r="D8" s="279" t="s">
        <v>41</v>
      </c>
      <c r="E8" s="316" t="s">
        <v>309</v>
      </c>
      <c r="F8" s="316" t="s">
        <v>142</v>
      </c>
      <c r="G8" s="166" t="str">
        <f>'MU12'!F49</f>
        <v>4RD GROUP C</v>
      </c>
      <c r="H8" s="166" t="str">
        <f>'MU12'!G49</f>
        <v>4RD GROUP D</v>
      </c>
      <c r="I8" s="129"/>
      <c r="J8" s="129"/>
      <c r="K8" s="129"/>
    </row>
    <row r="9" spans="4:11" ht="18" customHeight="1" x14ac:dyDescent="0.25">
      <c r="D9" s="280"/>
      <c r="E9" s="317"/>
      <c r="F9" s="317"/>
      <c r="G9" s="301" t="s">
        <v>333</v>
      </c>
      <c r="H9" s="302"/>
      <c r="I9" s="129"/>
      <c r="J9" s="129"/>
      <c r="K9" s="129"/>
    </row>
    <row r="10" spans="4:11" s="93" customFormat="1" ht="18" customHeight="1" x14ac:dyDescent="0.25">
      <c r="D10" s="279" t="s">
        <v>10</v>
      </c>
      <c r="E10" s="316" t="s">
        <v>309</v>
      </c>
      <c r="F10" s="316" t="s">
        <v>144</v>
      </c>
      <c r="G10" s="166" t="str">
        <f>'MU12'!F54</f>
        <v>3RD GROUP A</v>
      </c>
      <c r="H10" s="166" t="str">
        <f>'MU12'!G54</f>
        <v>3RD GROUP B</v>
      </c>
      <c r="I10" s="119"/>
      <c r="J10" s="119"/>
    </row>
    <row r="11" spans="4:11" s="93" customFormat="1" ht="18" customHeight="1" x14ac:dyDescent="0.25">
      <c r="D11" s="280"/>
      <c r="E11" s="317"/>
      <c r="F11" s="317"/>
      <c r="G11" s="301" t="s">
        <v>285</v>
      </c>
      <c r="H11" s="302"/>
      <c r="I11" s="119"/>
      <c r="J11" s="119"/>
    </row>
    <row r="12" spans="4:11" s="93" customFormat="1" ht="18" customHeight="1" x14ac:dyDescent="0.25">
      <c r="D12" s="279" t="s">
        <v>36</v>
      </c>
      <c r="E12" s="303" t="s">
        <v>309</v>
      </c>
      <c r="F12" s="316" t="s">
        <v>143</v>
      </c>
      <c r="G12" s="166" t="str">
        <f>'MU12'!F55</f>
        <v>3RD GROUP C</v>
      </c>
      <c r="H12" s="166" t="str">
        <f>'MU12'!G55</f>
        <v>3RD GROUP D</v>
      </c>
      <c r="I12" s="130"/>
      <c r="J12" s="130"/>
    </row>
    <row r="13" spans="4:11" s="93" customFormat="1" ht="18" customHeight="1" x14ac:dyDescent="0.25">
      <c r="D13" s="280"/>
      <c r="E13" s="303"/>
      <c r="F13" s="317"/>
      <c r="G13" s="301" t="s">
        <v>285</v>
      </c>
      <c r="H13" s="302"/>
      <c r="I13" s="130"/>
      <c r="J13" s="130"/>
    </row>
    <row r="14" spans="4:11" s="93" customFormat="1" ht="18" customHeight="1" x14ac:dyDescent="0.25">
      <c r="D14" s="279" t="s">
        <v>181</v>
      </c>
      <c r="E14" s="316" t="s">
        <v>309</v>
      </c>
      <c r="F14" s="316" t="s">
        <v>145</v>
      </c>
      <c r="G14" s="166" t="str">
        <f>'MU12'!F74</f>
        <v>LOSER G25</v>
      </c>
      <c r="H14" s="166" t="str">
        <f>'MU12'!G74</f>
        <v>LOSER G26</v>
      </c>
      <c r="I14" s="119"/>
    </row>
    <row r="15" spans="4:11" s="93" customFormat="1" ht="18" customHeight="1" x14ac:dyDescent="0.25">
      <c r="D15" s="280"/>
      <c r="E15" s="317"/>
      <c r="F15" s="317"/>
      <c r="G15" s="301" t="s">
        <v>396</v>
      </c>
      <c r="H15" s="302"/>
      <c r="I15" s="119"/>
    </row>
    <row r="16" spans="4:11" s="93" customFormat="1" ht="18" customHeight="1" x14ac:dyDescent="0.25">
      <c r="D16" s="279" t="s">
        <v>7</v>
      </c>
      <c r="E16" s="316" t="s">
        <v>309</v>
      </c>
      <c r="F16" s="316" t="s">
        <v>146</v>
      </c>
      <c r="G16" s="216" t="str">
        <f>'MU12'!F78</f>
        <v>WINNER G25</v>
      </c>
      <c r="H16" s="216" t="str">
        <f>'MU12'!G78</f>
        <v>WINNER G26</v>
      </c>
      <c r="I16" s="119"/>
    </row>
    <row r="17" spans="4:9" s="93" customFormat="1" ht="18" customHeight="1" x14ac:dyDescent="0.25">
      <c r="D17" s="280"/>
      <c r="E17" s="317"/>
      <c r="F17" s="317"/>
      <c r="G17" s="301" t="s">
        <v>395</v>
      </c>
      <c r="H17" s="302"/>
      <c r="I17" s="119"/>
    </row>
    <row r="18" spans="4:9" s="93" customFormat="1" ht="18" customHeight="1" x14ac:dyDescent="0.25">
      <c r="D18" s="279" t="s">
        <v>37</v>
      </c>
      <c r="E18" s="316" t="s">
        <v>309</v>
      </c>
      <c r="F18" s="316" t="s">
        <v>147</v>
      </c>
      <c r="G18" s="166" t="str">
        <f>'MU12'!F82</f>
        <v>LOSER G27</v>
      </c>
      <c r="H18" s="166" t="str">
        <f>'MU12'!G82</f>
        <v>LOSER G28</v>
      </c>
      <c r="I18" s="119"/>
    </row>
    <row r="19" spans="4:9" s="93" customFormat="1" ht="18" customHeight="1" x14ac:dyDescent="0.25">
      <c r="D19" s="280"/>
      <c r="E19" s="317"/>
      <c r="F19" s="317"/>
      <c r="G19" s="301" t="s">
        <v>394</v>
      </c>
      <c r="H19" s="302"/>
      <c r="I19" s="119"/>
    </row>
    <row r="20" spans="4:9" ht="18" customHeight="1" x14ac:dyDescent="0.25">
      <c r="D20" s="279" t="s">
        <v>514</v>
      </c>
      <c r="E20" s="316" t="s">
        <v>309</v>
      </c>
      <c r="F20" s="316" t="s">
        <v>148</v>
      </c>
      <c r="G20" s="166" t="str">
        <f>'MU12'!F86</f>
        <v>WINNER G27</v>
      </c>
      <c r="H20" s="166" t="str">
        <f>'MU12'!G86</f>
        <v>WINNER G28</v>
      </c>
      <c r="I20" s="119"/>
    </row>
    <row r="21" spans="4:9" ht="18" customHeight="1" x14ac:dyDescent="0.25">
      <c r="D21" s="280"/>
      <c r="E21" s="317"/>
      <c r="F21" s="317"/>
      <c r="G21" s="301" t="s">
        <v>393</v>
      </c>
      <c r="H21" s="302"/>
      <c r="I21" s="119"/>
    </row>
    <row r="22" spans="4:9" ht="18" customHeight="1" x14ac:dyDescent="0.25">
      <c r="D22" s="383" t="s">
        <v>515</v>
      </c>
      <c r="E22" s="383"/>
      <c r="F22" s="383"/>
      <c r="G22" s="383"/>
      <c r="H22" s="383"/>
    </row>
    <row r="23" spans="4:9" ht="18" customHeight="1" x14ac:dyDescent="0.25">
      <c r="D23" s="370" t="s">
        <v>496</v>
      </c>
      <c r="E23" s="371"/>
      <c r="F23" s="371"/>
      <c r="G23" s="371"/>
      <c r="H23" s="372"/>
    </row>
    <row r="24" spans="4:9" ht="18" customHeight="1" x14ac:dyDescent="0.25">
      <c r="D24" s="279" t="s">
        <v>952</v>
      </c>
      <c r="E24" s="365" t="s">
        <v>310</v>
      </c>
      <c r="F24" s="365" t="s">
        <v>290</v>
      </c>
      <c r="G24" s="158" t="str">
        <f>'WU12'!F7</f>
        <v>ION BASKET WAREGEM</v>
      </c>
      <c r="H24" s="158" t="str">
        <f>'WU12'!G7</f>
        <v>CFB FLEURUS</v>
      </c>
    </row>
    <row r="25" spans="4:9" ht="18" customHeight="1" x14ac:dyDescent="0.25">
      <c r="D25" s="280"/>
      <c r="E25" s="366"/>
      <c r="F25" s="366"/>
      <c r="G25" s="367" t="s">
        <v>193</v>
      </c>
      <c r="H25" s="368"/>
    </row>
    <row r="26" spans="4:9" ht="18" customHeight="1" x14ac:dyDescent="0.25">
      <c r="D26" s="279" t="s">
        <v>953</v>
      </c>
      <c r="E26" s="421" t="s">
        <v>310</v>
      </c>
      <c r="F26" s="421" t="s">
        <v>293</v>
      </c>
      <c r="G26" s="158" t="str">
        <f>'WU12'!F13</f>
        <v>PHANTOMS BOOM</v>
      </c>
      <c r="H26" s="158" t="str">
        <f>'WU12'!G13</f>
        <v>REBOND OTTIGNIES</v>
      </c>
    </row>
    <row r="27" spans="4:9" ht="18" customHeight="1" x14ac:dyDescent="0.25">
      <c r="D27" s="280"/>
      <c r="E27" s="421"/>
      <c r="F27" s="421"/>
      <c r="G27" s="367" t="s">
        <v>194</v>
      </c>
      <c r="H27" s="368"/>
    </row>
    <row r="28" spans="4:9" ht="18" customHeight="1" x14ac:dyDescent="0.25">
      <c r="D28" s="279" t="s">
        <v>954</v>
      </c>
      <c r="E28" s="365" t="s">
        <v>310</v>
      </c>
      <c r="F28" s="365" t="s">
        <v>291</v>
      </c>
      <c r="G28" s="158" t="str">
        <f>'WU12'!F8</f>
        <v>ION BASKET WAREGEM</v>
      </c>
      <c r="H28" s="158" t="str">
        <f>'WU12'!G8</f>
        <v>LIMBURG GIRLS</v>
      </c>
    </row>
    <row r="29" spans="4:9" ht="18" customHeight="1" x14ac:dyDescent="0.25">
      <c r="D29" s="280"/>
      <c r="E29" s="366"/>
      <c r="F29" s="366"/>
      <c r="G29" s="367" t="s">
        <v>193</v>
      </c>
      <c r="H29" s="368"/>
    </row>
    <row r="30" spans="4:9" ht="18" customHeight="1" x14ac:dyDescent="0.25">
      <c r="D30" s="279" t="s">
        <v>11</v>
      </c>
      <c r="E30" s="365" t="s">
        <v>310</v>
      </c>
      <c r="F30" s="365" t="s">
        <v>294</v>
      </c>
      <c r="G30" s="158" t="str">
        <f>'WU12'!F14</f>
        <v>PHANTOMS BOOM</v>
      </c>
      <c r="H30" s="158" t="str">
        <f>'WU12'!G14</f>
        <v>DUBLIN LIONS</v>
      </c>
      <c r="I30" s="373"/>
    </row>
    <row r="31" spans="4:9" ht="18" customHeight="1" x14ac:dyDescent="0.25">
      <c r="D31" s="280"/>
      <c r="E31" s="366"/>
      <c r="F31" s="366"/>
      <c r="G31" s="367" t="s">
        <v>194</v>
      </c>
      <c r="H31" s="368"/>
      <c r="I31" s="373"/>
    </row>
    <row r="32" spans="4:9" ht="18" customHeight="1" x14ac:dyDescent="0.25">
      <c r="D32" s="279" t="s">
        <v>70</v>
      </c>
      <c r="E32" s="365" t="s">
        <v>310</v>
      </c>
      <c r="F32" s="365" t="s">
        <v>292</v>
      </c>
      <c r="G32" s="158" t="str">
        <f>'WU12'!F9</f>
        <v>CFB FLEURUS</v>
      </c>
      <c r="H32" s="158" t="str">
        <f>'WU12'!G9</f>
        <v>LIMBURG GIRLS</v>
      </c>
    </row>
    <row r="33" spans="4:8" ht="18" customHeight="1" x14ac:dyDescent="0.25">
      <c r="D33" s="280"/>
      <c r="E33" s="366"/>
      <c r="F33" s="366"/>
      <c r="G33" s="367" t="s">
        <v>193</v>
      </c>
      <c r="H33" s="368"/>
    </row>
    <row r="34" spans="4:8" ht="18" customHeight="1" x14ac:dyDescent="0.25">
      <c r="D34" s="279" t="s">
        <v>404</v>
      </c>
      <c r="E34" s="365" t="s">
        <v>310</v>
      </c>
      <c r="F34" s="365" t="s">
        <v>295</v>
      </c>
      <c r="G34" s="158" t="str">
        <f>'WU12'!F15</f>
        <v>REBOND OTTIGNIES</v>
      </c>
      <c r="H34" s="158" t="str">
        <f>'WU12'!G15</f>
        <v>DUBLIN LIONS</v>
      </c>
    </row>
    <row r="35" spans="4:8" ht="18" customHeight="1" x14ac:dyDescent="0.25">
      <c r="D35" s="280"/>
      <c r="E35" s="366"/>
      <c r="F35" s="366"/>
      <c r="G35" s="367" t="s">
        <v>194</v>
      </c>
      <c r="H35" s="368"/>
    </row>
    <row r="36" spans="4:8" ht="18" customHeight="1" x14ac:dyDescent="0.25">
      <c r="D36" s="279" t="s">
        <v>1</v>
      </c>
      <c r="E36" s="365" t="s">
        <v>310</v>
      </c>
      <c r="F36" s="365" t="s">
        <v>443</v>
      </c>
      <c r="G36" s="215" t="str">
        <f>'WU12'!F33</f>
        <v>3RD GROUP A</v>
      </c>
      <c r="H36" s="158" t="str">
        <f>'WU12'!G33</f>
        <v>3RD GROUP B</v>
      </c>
    </row>
    <row r="37" spans="4:8" ht="18" customHeight="1" x14ac:dyDescent="0.25">
      <c r="D37" s="280"/>
      <c r="E37" s="366"/>
      <c r="F37" s="366"/>
      <c r="G37" s="367" t="s">
        <v>285</v>
      </c>
      <c r="H37" s="368"/>
    </row>
    <row r="38" spans="4:8" ht="18" customHeight="1" x14ac:dyDescent="0.25">
      <c r="D38" s="279" t="s">
        <v>2</v>
      </c>
      <c r="E38" s="365" t="s">
        <v>310</v>
      </c>
      <c r="F38" s="365" t="s">
        <v>447</v>
      </c>
      <c r="G38" s="158" t="str">
        <f>'WU12'!F42</f>
        <v>1ST GROUP A</v>
      </c>
      <c r="H38" s="158" t="str">
        <f>'WU12'!G42</f>
        <v>2ND GROUP B</v>
      </c>
    </row>
    <row r="39" spans="4:8" ht="18" customHeight="1" x14ac:dyDescent="0.25">
      <c r="D39" s="280"/>
      <c r="E39" s="366"/>
      <c r="F39" s="366"/>
      <c r="G39" s="367" t="s">
        <v>422</v>
      </c>
      <c r="H39" s="368"/>
    </row>
    <row r="40" spans="4:8" ht="18" customHeight="1" x14ac:dyDescent="0.25">
      <c r="D40" s="279" t="s">
        <v>955</v>
      </c>
      <c r="E40" s="365" t="s">
        <v>310</v>
      </c>
      <c r="F40" s="365" t="s">
        <v>450</v>
      </c>
      <c r="G40" s="215" t="str">
        <f>'WU12'!F43</f>
        <v>1ST GROUP B</v>
      </c>
      <c r="H40" s="158" t="str">
        <f>'WU12'!G43</f>
        <v>2ND GROUP A</v>
      </c>
    </row>
    <row r="41" spans="4:8" ht="18" customHeight="1" x14ac:dyDescent="0.25">
      <c r="D41" s="280"/>
      <c r="E41" s="366"/>
      <c r="F41" s="366"/>
      <c r="G41" s="421" t="s">
        <v>422</v>
      </c>
      <c r="H41" s="421"/>
    </row>
    <row r="42" spans="4:8" ht="18" customHeight="1" x14ac:dyDescent="0.25">
      <c r="D42" s="383" t="s">
        <v>524</v>
      </c>
      <c r="E42" s="383"/>
      <c r="F42" s="383"/>
      <c r="G42" s="383"/>
      <c r="H42" s="383"/>
    </row>
    <row r="43" spans="4:8" ht="18" customHeight="1" x14ac:dyDescent="0.25">
      <c r="D43" s="370" t="s">
        <v>496</v>
      </c>
      <c r="E43" s="371"/>
      <c r="F43" s="371"/>
      <c r="G43" s="371"/>
      <c r="H43" s="372"/>
    </row>
    <row r="44" spans="4:8" ht="18" customHeight="1" x14ac:dyDescent="0.25">
      <c r="D44" s="279" t="s">
        <v>442</v>
      </c>
      <c r="E44" s="365" t="s">
        <v>310</v>
      </c>
      <c r="F44" s="365" t="s">
        <v>444</v>
      </c>
      <c r="G44" s="215" t="str">
        <f>'WU12'!F35</f>
        <v>3RD GROUP A</v>
      </c>
      <c r="H44" s="158" t="str">
        <f>'WU12'!G35</f>
        <v>3RD GROUP C</v>
      </c>
    </row>
    <row r="45" spans="4:8" ht="18" customHeight="1" x14ac:dyDescent="0.25">
      <c r="D45" s="280"/>
      <c r="E45" s="366"/>
      <c r="F45" s="366"/>
      <c r="G45" s="367" t="s">
        <v>285</v>
      </c>
      <c r="H45" s="368"/>
    </row>
    <row r="46" spans="4:8" ht="18" customHeight="1" x14ac:dyDescent="0.25">
      <c r="D46" s="279" t="s">
        <v>9</v>
      </c>
      <c r="E46" s="365" t="s">
        <v>310</v>
      </c>
      <c r="F46" s="365" t="s">
        <v>445</v>
      </c>
      <c r="G46" s="158" t="str">
        <f>'WU12'!F36</f>
        <v>3RD GROUP B</v>
      </c>
      <c r="H46" s="158" t="str">
        <f>'WU12'!G36</f>
        <v>3RD GROUP D</v>
      </c>
    </row>
    <row r="47" spans="4:8" ht="18" customHeight="1" x14ac:dyDescent="0.25">
      <c r="D47" s="280"/>
      <c r="E47" s="366"/>
      <c r="F47" s="366"/>
      <c r="G47" s="367" t="s">
        <v>285</v>
      </c>
      <c r="H47" s="368"/>
    </row>
    <row r="48" spans="4:8" ht="18" customHeight="1" x14ac:dyDescent="0.25">
      <c r="D48" s="279" t="s">
        <v>10</v>
      </c>
      <c r="E48" s="365" t="s">
        <v>310</v>
      </c>
      <c r="F48" s="365" t="s">
        <v>448</v>
      </c>
      <c r="G48" s="215" t="str">
        <f>'WU12'!F37</f>
        <v>3RD GROUP A</v>
      </c>
      <c r="H48" s="158" t="str">
        <f>'WU12'!G37</f>
        <v>3RD GROUP D</v>
      </c>
    </row>
    <row r="49" spans="4:8" ht="18" customHeight="1" x14ac:dyDescent="0.25">
      <c r="D49" s="280"/>
      <c r="E49" s="366"/>
      <c r="F49" s="366"/>
      <c r="G49" s="421" t="s">
        <v>285</v>
      </c>
      <c r="H49" s="421"/>
    </row>
    <row r="50" spans="4:8" ht="18" customHeight="1" x14ac:dyDescent="0.25">
      <c r="D50" s="279" t="s">
        <v>36</v>
      </c>
      <c r="E50" s="365" t="s">
        <v>310</v>
      </c>
      <c r="F50" s="365" t="s">
        <v>449</v>
      </c>
      <c r="G50" s="215" t="str">
        <f>'WU12'!F38</f>
        <v>3RD GROUP B</v>
      </c>
      <c r="H50" s="158" t="str">
        <f>'WU12'!G38</f>
        <v>3RD GROUP C</v>
      </c>
    </row>
    <row r="51" spans="4:8" ht="18" customHeight="1" x14ac:dyDescent="0.25">
      <c r="D51" s="280"/>
      <c r="E51" s="366"/>
      <c r="F51" s="366"/>
      <c r="G51" s="421" t="s">
        <v>285</v>
      </c>
      <c r="H51" s="421"/>
    </row>
    <row r="52" spans="4:8" x14ac:dyDescent="0.25">
      <c r="D52" s="132"/>
      <c r="E52" s="132"/>
      <c r="F52" s="133"/>
      <c r="G52" s="195"/>
      <c r="H52" s="196"/>
    </row>
    <row r="53" spans="4:8" x14ac:dyDescent="0.25">
      <c r="D53" s="132"/>
      <c r="E53" s="132"/>
      <c r="F53" s="133"/>
      <c r="G53" s="195"/>
      <c r="H53" s="196"/>
    </row>
    <row r="54" spans="4:8" x14ac:dyDescent="0.25">
      <c r="D54" s="132"/>
      <c r="E54" s="132"/>
      <c r="F54" s="133"/>
      <c r="G54" s="195"/>
      <c r="H54" s="196"/>
    </row>
    <row r="55" spans="4:8" x14ac:dyDescent="0.25">
      <c r="D55" s="132"/>
      <c r="E55" s="132"/>
      <c r="F55" s="133"/>
      <c r="G55" s="195"/>
      <c r="H55" s="196"/>
    </row>
    <row r="56" spans="4:8" x14ac:dyDescent="0.25">
      <c r="D56" s="132"/>
      <c r="E56" s="132"/>
      <c r="F56" s="133"/>
      <c r="G56" s="195"/>
      <c r="H56" s="196"/>
    </row>
    <row r="57" spans="4:8" x14ac:dyDescent="0.25">
      <c r="D57" s="132"/>
      <c r="E57" s="132"/>
      <c r="F57" s="133"/>
      <c r="G57" s="195"/>
      <c r="H57" s="196"/>
    </row>
    <row r="58" spans="4:8" x14ac:dyDescent="0.25">
      <c r="D58" s="132"/>
      <c r="E58" s="132"/>
      <c r="F58" s="133"/>
      <c r="G58" s="195"/>
      <c r="H58" s="196"/>
    </row>
    <row r="59" spans="4:8" x14ac:dyDescent="0.25">
      <c r="D59" s="132"/>
      <c r="E59" s="132"/>
      <c r="F59" s="133"/>
      <c r="G59" s="195"/>
      <c r="H59" s="196"/>
    </row>
    <row r="60" spans="4:8" x14ac:dyDescent="0.25">
      <c r="D60" s="132"/>
      <c r="E60" s="132"/>
      <c r="F60" s="133"/>
      <c r="G60" s="195"/>
      <c r="H60" s="196"/>
    </row>
    <row r="61" spans="4:8" x14ac:dyDescent="0.25">
      <c r="D61" s="132"/>
      <c r="E61" s="132"/>
      <c r="F61" s="133"/>
      <c r="G61" s="195"/>
      <c r="H61" s="196"/>
    </row>
    <row r="62" spans="4:8" x14ac:dyDescent="0.25">
      <c r="D62" s="132"/>
      <c r="E62" s="132"/>
      <c r="F62" s="133"/>
      <c r="G62" s="195"/>
      <c r="H62" s="196"/>
    </row>
    <row r="63" spans="4:8" x14ac:dyDescent="0.25">
      <c r="D63" s="132"/>
      <c r="E63" s="132"/>
      <c r="F63" s="133"/>
      <c r="G63" s="195"/>
      <c r="H63" s="196"/>
    </row>
    <row r="64" spans="4:8" x14ac:dyDescent="0.25">
      <c r="D64" s="132"/>
      <c r="E64" s="132"/>
      <c r="F64" s="133"/>
      <c r="G64" s="195"/>
      <c r="H64" s="196"/>
    </row>
    <row r="65" spans="4:8" x14ac:dyDescent="0.25">
      <c r="D65" s="132"/>
      <c r="E65" s="132"/>
      <c r="F65" s="133"/>
      <c r="G65" s="195"/>
      <c r="H65" s="196"/>
    </row>
    <row r="66" spans="4:8" x14ac:dyDescent="0.25">
      <c r="D66" s="132"/>
      <c r="E66" s="132"/>
      <c r="F66" s="133"/>
      <c r="G66" s="195"/>
      <c r="H66" s="196"/>
    </row>
    <row r="67" spans="4:8" x14ac:dyDescent="0.25">
      <c r="D67" s="132"/>
      <c r="E67" s="132"/>
      <c r="F67" s="133"/>
      <c r="G67" s="195"/>
      <c r="H67" s="196"/>
    </row>
    <row r="68" spans="4:8" x14ac:dyDescent="0.25">
      <c r="D68" s="132"/>
      <c r="E68" s="132"/>
      <c r="F68" s="133"/>
      <c r="G68" s="195"/>
      <c r="H68" s="196"/>
    </row>
  </sheetData>
  <mergeCells count="92">
    <mergeCell ref="D50:D51"/>
    <mergeCell ref="E50:E51"/>
    <mergeCell ref="F50:F51"/>
    <mergeCell ref="G51:H51"/>
    <mergeCell ref="D34:D35"/>
    <mergeCell ref="E34:E35"/>
    <mergeCell ref="F34:F35"/>
    <mergeCell ref="G35:H35"/>
    <mergeCell ref="D38:D39"/>
    <mergeCell ref="E38:E39"/>
    <mergeCell ref="F38:F39"/>
    <mergeCell ref="G39:H39"/>
    <mergeCell ref="D36:D37"/>
    <mergeCell ref="E36:E37"/>
    <mergeCell ref="F36:F37"/>
    <mergeCell ref="G37:H37"/>
    <mergeCell ref="D16:D17"/>
    <mergeCell ref="E16:E17"/>
    <mergeCell ref="F16:F17"/>
    <mergeCell ref="G17:H17"/>
    <mergeCell ref="D18:D19"/>
    <mergeCell ref="E18:E19"/>
    <mergeCell ref="F18:F19"/>
    <mergeCell ref="G19:H19"/>
    <mergeCell ref="D48:D49"/>
    <mergeCell ref="E48:E49"/>
    <mergeCell ref="F48:F49"/>
    <mergeCell ref="G49:H49"/>
    <mergeCell ref="D44:D45"/>
    <mergeCell ref="E44:E45"/>
    <mergeCell ref="F44:F45"/>
    <mergeCell ref="G45:H45"/>
    <mergeCell ref="D46:D47"/>
    <mergeCell ref="E46:E47"/>
    <mergeCell ref="F46:F47"/>
    <mergeCell ref="G47:H47"/>
    <mergeCell ref="D43:H43"/>
    <mergeCell ref="D40:D41"/>
    <mergeCell ref="E40:E41"/>
    <mergeCell ref="F40:F41"/>
    <mergeCell ref="G41:H41"/>
    <mergeCell ref="D42:H42"/>
    <mergeCell ref="I30:I31"/>
    <mergeCell ref="G31:H31"/>
    <mergeCell ref="D32:D33"/>
    <mergeCell ref="E32:E33"/>
    <mergeCell ref="F32:F33"/>
    <mergeCell ref="G33:H33"/>
    <mergeCell ref="D28:D29"/>
    <mergeCell ref="E28:E29"/>
    <mergeCell ref="F28:F29"/>
    <mergeCell ref="G29:H29"/>
    <mergeCell ref="D30:D31"/>
    <mergeCell ref="E30:E31"/>
    <mergeCell ref="F30:F31"/>
    <mergeCell ref="D24:D25"/>
    <mergeCell ref="E24:E25"/>
    <mergeCell ref="F24:F25"/>
    <mergeCell ref="G25:H25"/>
    <mergeCell ref="D26:D27"/>
    <mergeCell ref="E26:E27"/>
    <mergeCell ref="F26:F27"/>
    <mergeCell ref="G27:H27"/>
    <mergeCell ref="D23:H23"/>
    <mergeCell ref="D20:D21"/>
    <mergeCell ref="E20:E21"/>
    <mergeCell ref="F20:F21"/>
    <mergeCell ref="G21:H21"/>
    <mergeCell ref="D22:H22"/>
    <mergeCell ref="D12:D13"/>
    <mergeCell ref="E12:E13"/>
    <mergeCell ref="F12:F13"/>
    <mergeCell ref="G13:H13"/>
    <mergeCell ref="D14:D15"/>
    <mergeCell ref="E14:E15"/>
    <mergeCell ref="F14:F15"/>
    <mergeCell ref="G15:H15"/>
    <mergeCell ref="D8:D9"/>
    <mergeCell ref="E8:E9"/>
    <mergeCell ref="F8:F9"/>
    <mergeCell ref="G9:H9"/>
    <mergeCell ref="D10:D11"/>
    <mergeCell ref="E10:E11"/>
    <mergeCell ref="F10:F11"/>
    <mergeCell ref="G11:H11"/>
    <mergeCell ref="D2:H2"/>
    <mergeCell ref="D4:H4"/>
    <mergeCell ref="D5:H5"/>
    <mergeCell ref="D6:D7"/>
    <mergeCell ref="E6:E7"/>
    <mergeCell ref="F6:F7"/>
    <mergeCell ref="G7:H7"/>
  </mergeCells>
  <pageMargins left="0.25" right="0.25" top="0.75" bottom="0.75" header="0.3" footer="0.3"/>
  <pageSetup paperSize="8" scale="8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51"/>
  <sheetViews>
    <sheetView workbookViewId="0">
      <selection activeCell="AA20" sqref="AA20"/>
    </sheetView>
  </sheetViews>
  <sheetFormatPr baseColWidth="10" defaultColWidth="8.88671875" defaultRowHeight="13.2" x14ac:dyDescent="0.25"/>
  <cols>
    <col min="3" max="3" width="16.21875" customWidth="1"/>
    <col min="4" max="4" width="7.33203125" customWidth="1"/>
    <col min="5" max="5" width="28.6640625" customWidth="1"/>
    <col min="6" max="6" width="29.6640625" customWidth="1"/>
    <col min="7" max="7" width="7.109375" customWidth="1"/>
    <col min="8" max="8" width="24.44140625" customWidth="1"/>
    <col min="9" max="9" width="26.21875" customWidth="1"/>
  </cols>
  <sheetData>
    <row r="1" spans="1:2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1" x14ac:dyDescent="0.4">
      <c r="A2" s="21"/>
      <c r="B2" s="21"/>
      <c r="C2" s="143" t="s">
        <v>406</v>
      </c>
      <c r="D2" s="143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4.4" x14ac:dyDescent="0.3">
      <c r="A4" s="21"/>
      <c r="B4" s="21"/>
      <c r="C4" s="21"/>
      <c r="D4" s="21"/>
      <c r="E4" s="21"/>
      <c r="F4" s="269" t="s">
        <v>909</v>
      </c>
      <c r="G4" s="21"/>
      <c r="H4" s="21"/>
      <c r="I4" s="21"/>
      <c r="J4" s="269" t="s">
        <v>910</v>
      </c>
      <c r="K4" s="21"/>
      <c r="L4" s="21"/>
      <c r="M4" s="269" t="s">
        <v>911</v>
      </c>
      <c r="N4" s="21"/>
      <c r="O4" s="21"/>
      <c r="P4" s="21"/>
      <c r="Q4" s="21"/>
      <c r="R4" s="21"/>
      <c r="S4" s="21"/>
      <c r="T4" s="21"/>
      <c r="U4" s="21"/>
    </row>
    <row r="5" spans="1:21" ht="13.8" thickBo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4.4" x14ac:dyDescent="0.3">
      <c r="A6" s="21"/>
      <c r="B6" s="21"/>
      <c r="C6" s="229" t="s">
        <v>912</v>
      </c>
      <c r="D6" s="230" t="s">
        <v>913</v>
      </c>
      <c r="E6" s="231" t="s">
        <v>914</v>
      </c>
      <c r="F6" s="232"/>
      <c r="G6" s="233" t="s">
        <v>915</v>
      </c>
      <c r="H6" s="231"/>
      <c r="I6" s="232"/>
      <c r="J6" s="232"/>
      <c r="K6" s="233"/>
      <c r="L6" s="234"/>
      <c r="M6" s="235"/>
      <c r="N6" s="235"/>
      <c r="O6" s="235"/>
      <c r="P6" s="236"/>
      <c r="Q6" s="21"/>
      <c r="R6" s="21"/>
      <c r="S6" s="21"/>
      <c r="T6" s="21"/>
      <c r="U6" s="21"/>
    </row>
    <row r="7" spans="1:21" ht="14.4" x14ac:dyDescent="0.3">
      <c r="A7" s="21"/>
      <c r="B7" s="21"/>
      <c r="C7" s="237" t="s">
        <v>912</v>
      </c>
      <c r="D7" s="238" t="s">
        <v>916</v>
      </c>
      <c r="E7" s="239" t="s">
        <v>917</v>
      </c>
      <c r="F7" s="240"/>
      <c r="G7" s="241" t="s">
        <v>918</v>
      </c>
      <c r="H7" s="239"/>
      <c r="I7" s="240"/>
      <c r="J7" s="240"/>
      <c r="K7" s="241"/>
      <c r="L7" s="242"/>
      <c r="M7" s="243"/>
      <c r="N7" s="243"/>
      <c r="O7" s="243"/>
      <c r="P7" s="244"/>
      <c r="Q7" s="21"/>
      <c r="R7" s="21"/>
      <c r="S7" s="21"/>
      <c r="T7" s="21"/>
      <c r="U7" s="21"/>
    </row>
    <row r="8" spans="1:21" ht="14.4" x14ac:dyDescent="0.3">
      <c r="A8" s="21"/>
      <c r="B8" s="21"/>
      <c r="C8" s="245" t="s">
        <v>919</v>
      </c>
      <c r="D8" s="246" t="s">
        <v>920</v>
      </c>
      <c r="E8" s="247" t="s">
        <v>921</v>
      </c>
      <c r="F8" s="248"/>
      <c r="G8" s="249" t="s">
        <v>922</v>
      </c>
      <c r="H8" s="250" t="s">
        <v>923</v>
      </c>
      <c r="I8" s="248" t="s">
        <v>924</v>
      </c>
      <c r="J8" s="248"/>
      <c r="K8" s="249" t="s">
        <v>925</v>
      </c>
      <c r="L8" s="242"/>
      <c r="M8" s="243"/>
      <c r="N8" s="243"/>
      <c r="O8" s="243"/>
      <c r="P8" s="244"/>
      <c r="Q8" s="21"/>
      <c r="R8" s="21"/>
      <c r="S8" s="21"/>
      <c r="T8" s="21"/>
      <c r="U8" s="21"/>
    </row>
    <row r="9" spans="1:21" ht="14.4" x14ac:dyDescent="0.3">
      <c r="A9" s="21"/>
      <c r="B9" s="21"/>
      <c r="C9" s="237" t="s">
        <v>912</v>
      </c>
      <c r="D9" s="238" t="s">
        <v>926</v>
      </c>
      <c r="E9" s="239" t="s">
        <v>927</v>
      </c>
      <c r="F9" s="240"/>
      <c r="G9" s="241" t="s">
        <v>915</v>
      </c>
      <c r="H9" s="251"/>
      <c r="I9" s="240"/>
      <c r="J9" s="240"/>
      <c r="K9" s="241"/>
      <c r="L9" s="242"/>
      <c r="M9" s="243"/>
      <c r="N9" s="243"/>
      <c r="O9" s="243"/>
      <c r="P9" s="244"/>
      <c r="Q9" s="21"/>
      <c r="R9" s="21"/>
      <c r="S9" s="21"/>
      <c r="T9" s="21"/>
      <c r="U9" s="21"/>
    </row>
    <row r="10" spans="1:21" ht="14.4" x14ac:dyDescent="0.3">
      <c r="A10" s="21"/>
      <c r="B10" s="21"/>
      <c r="C10" s="245" t="s">
        <v>919</v>
      </c>
      <c r="D10" s="246" t="s">
        <v>928</v>
      </c>
      <c r="E10" s="247" t="s">
        <v>917</v>
      </c>
      <c r="F10" s="248"/>
      <c r="G10" s="249" t="s">
        <v>921</v>
      </c>
      <c r="H10" s="250" t="s">
        <v>923</v>
      </c>
      <c r="I10" s="248" t="s">
        <v>929</v>
      </c>
      <c r="J10" s="248"/>
      <c r="K10" s="249" t="s">
        <v>925</v>
      </c>
      <c r="L10" s="251" t="s">
        <v>930</v>
      </c>
      <c r="M10" s="240" t="s">
        <v>918</v>
      </c>
      <c r="N10" s="240"/>
      <c r="O10" s="240" t="s">
        <v>931</v>
      </c>
      <c r="P10" s="241"/>
      <c r="Q10" s="21"/>
      <c r="R10" s="21"/>
      <c r="S10" s="21"/>
      <c r="T10" s="21"/>
      <c r="U10" s="21"/>
    </row>
    <row r="11" spans="1:21" ht="14.4" x14ac:dyDescent="0.3">
      <c r="A11" s="21"/>
      <c r="B11" s="21"/>
      <c r="C11" s="237" t="s">
        <v>912</v>
      </c>
      <c r="D11" s="252" t="s">
        <v>932</v>
      </c>
      <c r="E11" s="253" t="s">
        <v>917</v>
      </c>
      <c r="F11" s="254"/>
      <c r="G11" s="255" t="s">
        <v>927</v>
      </c>
      <c r="H11" s="251"/>
      <c r="I11" s="240"/>
      <c r="J11" s="240"/>
      <c r="K11" s="241"/>
      <c r="L11" s="256"/>
      <c r="M11" s="243"/>
      <c r="N11" s="243"/>
      <c r="O11" s="243"/>
      <c r="P11" s="244"/>
      <c r="Q11" s="21"/>
      <c r="R11" s="21"/>
      <c r="S11" s="21"/>
      <c r="T11" s="21"/>
      <c r="U11" s="21"/>
    </row>
    <row r="12" spans="1:21" ht="14.4" x14ac:dyDescent="0.3">
      <c r="A12" s="21"/>
      <c r="B12" s="21"/>
      <c r="C12" s="257"/>
      <c r="D12" s="258" t="s">
        <v>933</v>
      </c>
      <c r="E12" s="259" t="s">
        <v>934</v>
      </c>
      <c r="F12" s="260"/>
      <c r="G12" s="261"/>
      <c r="H12" s="262"/>
      <c r="I12" s="260"/>
      <c r="J12" s="260"/>
      <c r="K12" s="261"/>
      <c r="L12" s="256"/>
      <c r="M12" s="243"/>
      <c r="N12" s="243"/>
      <c r="O12" s="243"/>
      <c r="P12" s="244"/>
      <c r="Q12" s="21"/>
      <c r="R12" s="21"/>
      <c r="S12" s="21"/>
      <c r="T12" s="21"/>
      <c r="U12" s="21"/>
    </row>
    <row r="13" spans="1:21" ht="14.4" x14ac:dyDescent="0.3">
      <c r="A13" s="21"/>
      <c r="B13" s="21"/>
      <c r="C13" s="237" t="s">
        <v>912</v>
      </c>
      <c r="D13" s="238" t="s">
        <v>935</v>
      </c>
      <c r="E13" s="239" t="s">
        <v>918</v>
      </c>
      <c r="F13" s="240"/>
      <c r="G13" s="241" t="s">
        <v>927</v>
      </c>
      <c r="H13" s="251"/>
      <c r="I13" s="240"/>
      <c r="J13" s="240"/>
      <c r="K13" s="241"/>
      <c r="L13" s="251" t="s">
        <v>936</v>
      </c>
      <c r="M13" s="240" t="s">
        <v>915</v>
      </c>
      <c r="N13" s="240"/>
      <c r="O13" s="240" t="s">
        <v>924</v>
      </c>
      <c r="P13" s="241"/>
      <c r="Q13" s="21"/>
      <c r="R13" s="21"/>
      <c r="S13" s="21"/>
      <c r="T13" s="21"/>
      <c r="U13" s="21"/>
    </row>
    <row r="14" spans="1:21" ht="14.4" x14ac:dyDescent="0.3">
      <c r="A14" s="21"/>
      <c r="B14" s="21"/>
      <c r="C14" s="245" t="s">
        <v>919</v>
      </c>
      <c r="D14" s="246" t="s">
        <v>937</v>
      </c>
      <c r="E14" s="247" t="s">
        <v>929</v>
      </c>
      <c r="F14" s="248"/>
      <c r="G14" s="249" t="s">
        <v>924</v>
      </c>
      <c r="H14" s="247" t="s">
        <v>923</v>
      </c>
      <c r="I14" s="248" t="s">
        <v>921</v>
      </c>
      <c r="J14" s="248"/>
      <c r="K14" s="249" t="s">
        <v>938</v>
      </c>
      <c r="L14" s="251" t="s">
        <v>939</v>
      </c>
      <c r="M14" s="240" t="s">
        <v>940</v>
      </c>
      <c r="N14" s="240"/>
      <c r="O14" s="240" t="s">
        <v>931</v>
      </c>
      <c r="P14" s="241"/>
      <c r="Q14" s="21"/>
      <c r="R14" s="21"/>
      <c r="S14" s="21"/>
      <c r="T14" s="21"/>
      <c r="U14" s="21"/>
    </row>
    <row r="15" spans="1:21" ht="15" thickBot="1" x14ac:dyDescent="0.35">
      <c r="A15" s="21"/>
      <c r="B15" s="21"/>
      <c r="C15" s="263" t="s">
        <v>912</v>
      </c>
      <c r="D15" s="264" t="s">
        <v>941</v>
      </c>
      <c r="E15" s="265" t="s">
        <v>914</v>
      </c>
      <c r="F15" s="266"/>
      <c r="G15" s="267" t="s">
        <v>927</v>
      </c>
      <c r="H15" s="265"/>
      <c r="I15" s="266"/>
      <c r="J15" s="266"/>
      <c r="K15" s="267"/>
      <c r="L15" s="268" t="s">
        <v>942</v>
      </c>
      <c r="M15" s="266" t="s">
        <v>918</v>
      </c>
      <c r="N15" s="266"/>
      <c r="O15" s="266" t="s">
        <v>915</v>
      </c>
      <c r="P15" s="267"/>
      <c r="Q15" s="21"/>
      <c r="R15" s="21"/>
      <c r="S15" s="21"/>
      <c r="T15" s="21"/>
      <c r="U15" s="21"/>
    </row>
    <row r="16" spans="1:21" x14ac:dyDescent="0.25">
      <c r="A16" s="21"/>
      <c r="B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A17" s="21"/>
      <c r="B17" s="21"/>
      <c r="C17" s="243" t="s">
        <v>943</v>
      </c>
      <c r="D17" s="243"/>
      <c r="E17" s="21"/>
      <c r="F17" s="243" t="s">
        <v>923</v>
      </c>
      <c r="G17" s="24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A18" s="21"/>
      <c r="B18" s="21"/>
      <c r="C18" s="240" t="s">
        <v>918</v>
      </c>
      <c r="D18" s="240">
        <v>4</v>
      </c>
      <c r="E18" s="21"/>
      <c r="F18" s="248" t="s">
        <v>921</v>
      </c>
      <c r="G18" s="248">
        <v>3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21"/>
      <c r="B19" s="21"/>
      <c r="C19" s="240" t="s">
        <v>931</v>
      </c>
      <c r="D19" s="240">
        <v>4</v>
      </c>
      <c r="E19" s="21"/>
      <c r="F19" s="248" t="s">
        <v>924</v>
      </c>
      <c r="G19" s="248">
        <v>3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21"/>
      <c r="B20" s="21"/>
      <c r="C20" s="240" t="s">
        <v>944</v>
      </c>
      <c r="D20" s="240">
        <v>4</v>
      </c>
      <c r="E20" s="21"/>
      <c r="F20" s="248" t="s">
        <v>929</v>
      </c>
      <c r="G20" s="248">
        <v>3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1"/>
      <c r="B21" s="21"/>
      <c r="C21" s="240" t="s">
        <v>927</v>
      </c>
      <c r="D21" s="240">
        <v>4</v>
      </c>
      <c r="E21" s="21"/>
      <c r="F21" s="248" t="s">
        <v>925</v>
      </c>
      <c r="G21" s="248">
        <v>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21"/>
      <c r="B22" s="21"/>
      <c r="C22" s="240" t="s">
        <v>945</v>
      </c>
      <c r="D22" s="240">
        <v>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4.4" x14ac:dyDescent="0.3">
      <c r="A23" s="21"/>
      <c r="B23" s="21"/>
      <c r="C23" s="142"/>
      <c r="D23" s="142"/>
      <c r="E23" s="168"/>
      <c r="F23" s="141"/>
      <c r="G23" s="141"/>
      <c r="H23" s="169"/>
      <c r="I23" s="14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21"/>
      <c r="B24" s="21"/>
      <c r="C24" s="21"/>
      <c r="D24" s="21"/>
      <c r="E24" s="141"/>
      <c r="F24" s="141"/>
      <c r="G24" s="141"/>
      <c r="H24" s="141"/>
      <c r="I24" s="14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21"/>
      <c r="B25" s="21"/>
      <c r="C25" s="21"/>
      <c r="D25" s="21"/>
      <c r="E25" s="142"/>
      <c r="F25" s="142"/>
      <c r="G25" s="142"/>
      <c r="H25" s="142"/>
      <c r="I25" s="14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21"/>
      <c r="B26" s="21"/>
      <c r="C26" s="21"/>
      <c r="D26" s="21"/>
      <c r="E26" s="142"/>
      <c r="F26" s="142"/>
      <c r="G26" s="142"/>
      <c r="H26" s="142"/>
      <c r="I26" s="14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21"/>
      <c r="B27" s="21"/>
      <c r="C27" s="21"/>
      <c r="D27" s="21"/>
      <c r="E27" s="142"/>
      <c r="F27" s="142"/>
      <c r="G27" s="142"/>
      <c r="H27" s="142"/>
      <c r="I27" s="14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21"/>
      <c r="B28" s="21"/>
      <c r="C28" s="21"/>
      <c r="D28" s="21"/>
      <c r="E28" s="142"/>
      <c r="F28" s="142"/>
      <c r="G28" s="14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P149"/>
  <sheetViews>
    <sheetView topLeftCell="A10" zoomScaleNormal="100" workbookViewId="0">
      <selection activeCell="H23" sqref="H23"/>
    </sheetView>
  </sheetViews>
  <sheetFormatPr baseColWidth="10" defaultColWidth="8.88671875" defaultRowHeight="13.2" x14ac:dyDescent="0.25"/>
  <cols>
    <col min="1" max="1" width="9.109375" style="21"/>
    <col min="2" max="2" width="6.6640625" style="21" customWidth="1"/>
    <col min="3" max="3" width="9.6640625" style="21" bestFit="1" customWidth="1"/>
    <col min="4" max="4" width="11.6640625" style="46" customWidth="1"/>
    <col min="5" max="5" width="9.109375" style="21"/>
    <col min="6" max="6" width="30.21875" style="67" customWidth="1"/>
    <col min="7" max="7" width="31.21875" style="67" customWidth="1"/>
    <col min="10" max="16" width="9.109375" style="21"/>
  </cols>
  <sheetData>
    <row r="1" spans="1:12" s="21" customFormat="1" ht="17.399999999999999" x14ac:dyDescent="0.3">
      <c r="A1" s="28" t="s">
        <v>192</v>
      </c>
      <c r="B1" s="29"/>
      <c r="C1" s="29"/>
      <c r="D1" s="42"/>
      <c r="E1" s="29"/>
      <c r="F1" s="51"/>
      <c r="G1" s="51"/>
      <c r="H1" s="29"/>
      <c r="I1" s="29"/>
    </row>
    <row r="2" spans="1:12" s="21" customFormat="1" ht="17.399999999999999" x14ac:dyDescent="0.3">
      <c r="A2" s="29"/>
      <c r="B2" s="28"/>
      <c r="C2" s="30"/>
      <c r="D2" s="42"/>
      <c r="E2" s="42"/>
      <c r="F2" s="51"/>
      <c r="G2" s="51"/>
      <c r="H2" s="29"/>
      <c r="I2" s="29"/>
    </row>
    <row r="3" spans="1:12" s="21" customFormat="1" ht="17.399999999999999" x14ac:dyDescent="0.3">
      <c r="A3" s="28" t="s">
        <v>206</v>
      </c>
      <c r="B3" s="31"/>
      <c r="C3" s="42"/>
      <c r="D3" s="42"/>
      <c r="E3" s="42"/>
      <c r="F3" s="51"/>
      <c r="G3" s="51"/>
      <c r="H3" s="29"/>
      <c r="I3" s="29"/>
    </row>
    <row r="4" spans="1:12" s="21" customFormat="1" ht="17.399999999999999" x14ac:dyDescent="0.3">
      <c r="A4" s="31"/>
      <c r="B4" s="32"/>
      <c r="C4" s="33"/>
      <c r="D4" s="42"/>
      <c r="E4" s="42"/>
      <c r="F4" s="51"/>
      <c r="G4" s="51"/>
      <c r="H4" s="29"/>
      <c r="I4" s="29"/>
    </row>
    <row r="5" spans="1:12" s="21" customFormat="1" ht="17.399999999999999" x14ac:dyDescent="0.3">
      <c r="A5" s="89" t="s">
        <v>193</v>
      </c>
      <c r="B5" s="29"/>
      <c r="C5" s="29"/>
      <c r="D5" s="42"/>
      <c r="E5" s="29"/>
      <c r="F5" s="51"/>
      <c r="G5" s="51"/>
      <c r="H5" s="29"/>
      <c r="I5" s="29"/>
      <c r="K5" s="34" t="s">
        <v>207</v>
      </c>
    </row>
    <row r="6" spans="1:12" s="21" customFormat="1" ht="17.399999999999999" x14ac:dyDescent="0.3">
      <c r="A6" s="32"/>
      <c r="B6" s="35" t="s">
        <v>208</v>
      </c>
      <c r="C6" s="35" t="s">
        <v>209</v>
      </c>
      <c r="D6" s="35" t="s">
        <v>210</v>
      </c>
      <c r="E6" s="35" t="s">
        <v>211</v>
      </c>
      <c r="F6" s="51"/>
      <c r="G6" s="51"/>
      <c r="H6" s="29"/>
      <c r="I6" s="29"/>
      <c r="K6" s="40" t="s">
        <v>213</v>
      </c>
    </row>
    <row r="7" spans="1:12" ht="17.399999999999999" x14ac:dyDescent="0.3">
      <c r="A7" s="29"/>
      <c r="B7" s="36" t="s">
        <v>212</v>
      </c>
      <c r="C7" s="37">
        <v>44923</v>
      </c>
      <c r="D7" s="38">
        <v>0.53472222222222221</v>
      </c>
      <c r="E7" s="38" t="s">
        <v>170</v>
      </c>
      <c r="F7" s="122" t="str">
        <f>'GROUP DRAWING '!D5</f>
        <v>CR AWBB</v>
      </c>
      <c r="G7" s="121" t="str">
        <f>'GROUP DRAWING '!D6</f>
        <v>ALBA BERLIN</v>
      </c>
      <c r="H7" s="39"/>
      <c r="I7" s="39"/>
      <c r="K7" s="40" t="s">
        <v>304</v>
      </c>
      <c r="L7"/>
    </row>
    <row r="8" spans="1:12" s="21" customFormat="1" ht="17.399999999999999" x14ac:dyDescent="0.3">
      <c r="A8" s="29"/>
      <c r="B8" s="36" t="s">
        <v>212</v>
      </c>
      <c r="C8" s="37">
        <v>44923</v>
      </c>
      <c r="D8" s="38">
        <v>0.53472222222222221</v>
      </c>
      <c r="E8" s="38" t="s">
        <v>171</v>
      </c>
      <c r="F8" s="114" t="str">
        <f>'GROUP DRAWING '!D7</f>
        <v>EUROPE BASKETBALL ACADEMY</v>
      </c>
      <c r="G8" s="122" t="str">
        <f>'GROUP DRAWING '!D8</f>
        <v>BASKETBALL ACA LIMBURG</v>
      </c>
      <c r="H8" s="39"/>
      <c r="I8" s="39"/>
      <c r="K8" s="40" t="s">
        <v>494</v>
      </c>
    </row>
    <row r="9" spans="1:12" s="21" customFormat="1" ht="17.399999999999999" x14ac:dyDescent="0.3">
      <c r="A9" s="29"/>
      <c r="B9" s="36" t="s">
        <v>212</v>
      </c>
      <c r="C9" s="37">
        <v>44923</v>
      </c>
      <c r="D9" s="38">
        <v>0.72916666666666663</v>
      </c>
      <c r="E9" s="38" t="s">
        <v>172</v>
      </c>
      <c r="F9" s="114" t="str">
        <f>F7</f>
        <v>CR AWBB</v>
      </c>
      <c r="G9" s="122" t="str">
        <f>F8</f>
        <v>EUROPE BASKETBALL ACADEMY</v>
      </c>
      <c r="H9" s="39"/>
      <c r="I9" s="39"/>
      <c r="K9" s="40" t="s">
        <v>303</v>
      </c>
    </row>
    <row r="10" spans="1:12" s="21" customFormat="1" ht="17.399999999999999" x14ac:dyDescent="0.3">
      <c r="A10" s="29"/>
      <c r="B10" s="36" t="s">
        <v>212</v>
      </c>
      <c r="C10" s="37">
        <v>44923</v>
      </c>
      <c r="D10" s="38">
        <v>0.72916666666666663</v>
      </c>
      <c r="E10" s="38" t="s">
        <v>173</v>
      </c>
      <c r="F10" s="122" t="str">
        <f>G7</f>
        <v>ALBA BERLIN</v>
      </c>
      <c r="G10" s="122" t="str">
        <f>G8</f>
        <v>BASKETBALL ACA LIMBURG</v>
      </c>
      <c r="H10" s="39"/>
      <c r="I10" s="39"/>
      <c r="K10" s="40" t="s">
        <v>218</v>
      </c>
    </row>
    <row r="11" spans="1:12" s="21" customFormat="1" ht="17.399999999999999" x14ac:dyDescent="0.3">
      <c r="A11" s="29"/>
      <c r="B11" s="36" t="s">
        <v>212</v>
      </c>
      <c r="C11" s="37">
        <v>44924</v>
      </c>
      <c r="D11" s="38">
        <v>0.53472222222222221</v>
      </c>
      <c r="E11" s="38" t="s">
        <v>174</v>
      </c>
      <c r="F11" s="114" t="str">
        <f>F7</f>
        <v>CR AWBB</v>
      </c>
      <c r="G11" s="114" t="str">
        <f>G8</f>
        <v>BASKETBALL ACA LIMBURG</v>
      </c>
      <c r="H11" s="39"/>
      <c r="I11" s="39"/>
      <c r="K11" s="40" t="s">
        <v>305</v>
      </c>
    </row>
    <row r="12" spans="1:12" s="21" customFormat="1" ht="17.399999999999999" x14ac:dyDescent="0.3">
      <c r="A12" s="29"/>
      <c r="B12" s="36" t="s">
        <v>212</v>
      </c>
      <c r="C12" s="37">
        <v>44924</v>
      </c>
      <c r="D12" s="38">
        <v>0.53472222222222221</v>
      </c>
      <c r="E12" s="38" t="s">
        <v>175</v>
      </c>
      <c r="F12" s="114" t="str">
        <f>G7</f>
        <v>ALBA BERLIN</v>
      </c>
      <c r="G12" s="122" t="str">
        <f>F8</f>
        <v>EUROPE BASKETBALL ACADEMY</v>
      </c>
      <c r="H12" s="39"/>
      <c r="I12" s="39"/>
      <c r="K12" s="40" t="s">
        <v>307</v>
      </c>
    </row>
    <row r="13" spans="1:12" s="21" customFormat="1" ht="17.399999999999999" x14ac:dyDescent="0.3">
      <c r="A13" s="29"/>
      <c r="B13" s="31"/>
      <c r="C13" s="42"/>
      <c r="D13" s="43"/>
      <c r="E13" s="44"/>
      <c r="F13" s="115"/>
      <c r="G13" s="115"/>
      <c r="H13" s="29"/>
      <c r="I13" s="29"/>
      <c r="K13" s="40" t="s">
        <v>306</v>
      </c>
    </row>
    <row r="14" spans="1:12" s="21" customFormat="1" ht="17.399999999999999" x14ac:dyDescent="0.3">
      <c r="A14" s="89" t="s">
        <v>194</v>
      </c>
      <c r="D14" s="46"/>
      <c r="F14" s="66"/>
      <c r="G14" s="66"/>
    </row>
    <row r="15" spans="1:12" s="21" customFormat="1" ht="17.399999999999999" x14ac:dyDescent="0.3">
      <c r="A15" s="32"/>
      <c r="B15" s="35" t="s">
        <v>208</v>
      </c>
      <c r="C15" s="35" t="s">
        <v>209</v>
      </c>
      <c r="D15" s="35" t="s">
        <v>210</v>
      </c>
      <c r="E15" s="35" t="s">
        <v>211</v>
      </c>
      <c r="F15" s="66"/>
      <c r="G15" s="66"/>
    </row>
    <row r="16" spans="1:12" s="21" customFormat="1" ht="17.399999999999999" x14ac:dyDescent="0.3">
      <c r="A16" s="29"/>
      <c r="B16" s="36" t="s">
        <v>212</v>
      </c>
      <c r="C16" s="37">
        <v>44923</v>
      </c>
      <c r="D16" s="38">
        <v>0.61111111111111105</v>
      </c>
      <c r="E16" s="38" t="s">
        <v>176</v>
      </c>
      <c r="F16" s="122" t="str">
        <f>'GROUP DRAWING '!H5</f>
        <v>ANTWERP GIANTS</v>
      </c>
      <c r="G16" s="121" t="str">
        <f>'GROUP DRAWING '!H6</f>
        <v>USK PRAGUE</v>
      </c>
      <c r="H16" s="39"/>
      <c r="I16" s="39"/>
      <c r="K16" s="40"/>
    </row>
    <row r="17" spans="1:11" s="21" customFormat="1" ht="17.399999999999999" x14ac:dyDescent="0.3">
      <c r="A17" s="29"/>
      <c r="B17" s="36" t="s">
        <v>212</v>
      </c>
      <c r="C17" s="37">
        <v>44923</v>
      </c>
      <c r="D17" s="38">
        <v>0.61111111111111105</v>
      </c>
      <c r="E17" s="38" t="s">
        <v>177</v>
      </c>
      <c r="F17" s="114" t="str">
        <f>'GROUP DRAWING '!H7</f>
        <v>CITY OF BADAJOZ ACADEMY</v>
      </c>
      <c r="G17" s="122" t="str">
        <f>'GROUP DRAWING '!H8</f>
        <v>PORSCHE BBA LUDWIGSBURG</v>
      </c>
      <c r="H17" s="39"/>
      <c r="I17" s="39"/>
      <c r="K17" s="40"/>
    </row>
    <row r="18" spans="1:11" s="21" customFormat="1" ht="17.399999999999999" x14ac:dyDescent="0.3">
      <c r="A18" s="29"/>
      <c r="B18" s="36" t="s">
        <v>212</v>
      </c>
      <c r="C18" s="37">
        <v>44923</v>
      </c>
      <c r="D18" s="38">
        <v>0.80555555555555547</v>
      </c>
      <c r="E18" s="38" t="s">
        <v>178</v>
      </c>
      <c r="F18" s="114" t="str">
        <f>F16</f>
        <v>ANTWERP GIANTS</v>
      </c>
      <c r="G18" s="122" t="str">
        <f>F17</f>
        <v>CITY OF BADAJOZ ACADEMY</v>
      </c>
      <c r="H18" s="39"/>
      <c r="I18" s="39"/>
      <c r="K18" s="40"/>
    </row>
    <row r="19" spans="1:11" s="21" customFormat="1" ht="17.399999999999999" x14ac:dyDescent="0.3">
      <c r="A19" s="29"/>
      <c r="B19" s="36" t="s">
        <v>212</v>
      </c>
      <c r="C19" s="37">
        <v>44923</v>
      </c>
      <c r="D19" s="38">
        <v>0.80555555555555547</v>
      </c>
      <c r="E19" s="38" t="s">
        <v>45</v>
      </c>
      <c r="F19" s="122" t="str">
        <f>G16</f>
        <v>USK PRAGUE</v>
      </c>
      <c r="G19" s="122" t="str">
        <f>G17</f>
        <v>PORSCHE BBA LUDWIGSBURG</v>
      </c>
      <c r="H19" s="39"/>
      <c r="I19" s="39"/>
      <c r="K19" s="40"/>
    </row>
    <row r="20" spans="1:11" s="21" customFormat="1" ht="17.399999999999999" x14ac:dyDescent="0.3">
      <c r="A20" s="29"/>
      <c r="B20" s="36" t="s">
        <v>212</v>
      </c>
      <c r="C20" s="37">
        <v>44924</v>
      </c>
      <c r="D20" s="38">
        <v>0.61111111111111105</v>
      </c>
      <c r="E20" s="38" t="s">
        <v>46</v>
      </c>
      <c r="F20" s="114" t="str">
        <f>F16</f>
        <v>ANTWERP GIANTS</v>
      </c>
      <c r="G20" s="114" t="str">
        <f>G17</f>
        <v>PORSCHE BBA LUDWIGSBURG</v>
      </c>
      <c r="H20" s="39"/>
      <c r="I20" s="39"/>
      <c r="K20" s="40"/>
    </row>
    <row r="21" spans="1:11" s="21" customFormat="1" ht="17.399999999999999" x14ac:dyDescent="0.3">
      <c r="A21" s="29"/>
      <c r="B21" s="36" t="s">
        <v>212</v>
      </c>
      <c r="C21" s="37">
        <v>44924</v>
      </c>
      <c r="D21" s="38">
        <v>0.61111111111111105</v>
      </c>
      <c r="E21" s="38" t="s">
        <v>47</v>
      </c>
      <c r="F21" s="114" t="str">
        <f>G16</f>
        <v>USK PRAGUE</v>
      </c>
      <c r="G21" s="122" t="str">
        <f>F17</f>
        <v>CITY OF BADAJOZ ACADEMY</v>
      </c>
      <c r="H21" s="39"/>
      <c r="I21" s="39"/>
      <c r="K21" s="40"/>
    </row>
    <row r="22" spans="1:11" s="21" customFormat="1" ht="17.399999999999999" x14ac:dyDescent="0.3">
      <c r="A22" s="29"/>
      <c r="B22" s="32"/>
      <c r="C22" s="33"/>
      <c r="D22" s="42"/>
      <c r="E22" s="42"/>
      <c r="F22" s="51"/>
      <c r="G22" s="51"/>
      <c r="H22" s="29"/>
      <c r="I22" s="29"/>
      <c r="K22" s="11"/>
    </row>
    <row r="23" spans="1:11" s="21" customFormat="1" ht="17.399999999999999" x14ac:dyDescent="0.3">
      <c r="A23" s="89" t="s">
        <v>199</v>
      </c>
      <c r="B23" s="29"/>
      <c r="C23" s="29"/>
      <c r="D23" s="42"/>
      <c r="E23" s="29"/>
      <c r="F23" s="51"/>
      <c r="G23" s="51"/>
      <c r="H23" s="29"/>
      <c r="I23" s="29"/>
      <c r="K23" s="11"/>
    </row>
    <row r="24" spans="1:11" s="21" customFormat="1" ht="17.399999999999999" x14ac:dyDescent="0.3">
      <c r="A24" s="32"/>
      <c r="B24" s="35" t="s">
        <v>208</v>
      </c>
      <c r="C24" s="35" t="s">
        <v>209</v>
      </c>
      <c r="D24" s="35" t="s">
        <v>210</v>
      </c>
      <c r="E24" s="35" t="s">
        <v>211</v>
      </c>
      <c r="F24" s="51"/>
      <c r="G24" s="51"/>
      <c r="H24" s="29"/>
      <c r="I24" s="29"/>
      <c r="K24" s="11"/>
    </row>
    <row r="25" spans="1:11" s="21" customFormat="1" ht="17.399999999999999" x14ac:dyDescent="0.3">
      <c r="A25" s="29"/>
      <c r="B25" s="36" t="s">
        <v>451</v>
      </c>
      <c r="C25" s="37">
        <v>44923</v>
      </c>
      <c r="D25" s="38">
        <v>0.375</v>
      </c>
      <c r="E25" s="38" t="s">
        <v>58</v>
      </c>
      <c r="F25" s="122" t="str">
        <f>'GROUP DRAWING '!L5</f>
        <v>FALCO GENT</v>
      </c>
      <c r="G25" s="121" t="str">
        <f>'GROUP DRAWING '!L6</f>
        <v>ROSTOCK SEAWOLVES</v>
      </c>
      <c r="H25" s="39"/>
      <c r="I25" s="39"/>
      <c r="K25" s="11"/>
    </row>
    <row r="26" spans="1:11" s="21" customFormat="1" ht="17.399999999999999" x14ac:dyDescent="0.3">
      <c r="A26" s="29"/>
      <c r="B26" s="36" t="s">
        <v>212</v>
      </c>
      <c r="C26" s="37">
        <v>44923</v>
      </c>
      <c r="D26" s="38">
        <v>0.375</v>
      </c>
      <c r="E26" s="38" t="s">
        <v>59</v>
      </c>
      <c r="F26" s="114" t="str">
        <f>'GROUP DRAWING '!L7</f>
        <v>AMON JEUGD GENTSON</v>
      </c>
      <c r="G26" s="122" t="str">
        <f>'GROUP DRAWING '!L8</f>
        <v>BERLIN BRAVES BASKET</v>
      </c>
      <c r="H26" s="39"/>
      <c r="I26" s="39"/>
      <c r="K26" s="11"/>
    </row>
    <row r="27" spans="1:11" s="21" customFormat="1" ht="17.399999999999999" x14ac:dyDescent="0.3">
      <c r="A27" s="29"/>
      <c r="B27" s="36" t="s">
        <v>212</v>
      </c>
      <c r="C27" s="37">
        <v>44923</v>
      </c>
      <c r="D27" s="38">
        <v>0.375</v>
      </c>
      <c r="E27" s="38" t="s">
        <v>66</v>
      </c>
      <c r="F27" s="114" t="str">
        <f>'GROUP DRAWING '!L9</f>
        <v>KORTRIJK SPURS</v>
      </c>
      <c r="G27" s="122" t="str">
        <f>'GROUP DRAWING '!L10</f>
        <v>SKT IEPER</v>
      </c>
      <c r="H27" s="39"/>
      <c r="I27" s="39"/>
      <c r="K27" s="11"/>
    </row>
    <row r="28" spans="1:11" s="21" customFormat="1" ht="17.399999999999999" x14ac:dyDescent="0.3">
      <c r="A28" s="29"/>
      <c r="B28" s="36" t="s">
        <v>451</v>
      </c>
      <c r="C28" s="37">
        <v>44923</v>
      </c>
      <c r="D28" s="38">
        <v>0.43402777777777773</v>
      </c>
      <c r="E28" s="38" t="s">
        <v>67</v>
      </c>
      <c r="F28" s="122" t="str">
        <f>'GROUP DRAWING '!L11</f>
        <v>SPIROU CHARLEROI</v>
      </c>
      <c r="G28" s="122" t="str">
        <f>'GROUP DRAWING '!L12</f>
        <v>LOKOMOTIEF BASKETBAL ACA</v>
      </c>
      <c r="H28" s="39"/>
      <c r="I28" s="39"/>
      <c r="K28" s="11"/>
    </row>
    <row r="29" spans="1:11" s="21" customFormat="1" ht="17.399999999999999" x14ac:dyDescent="0.3">
      <c r="A29" s="29"/>
      <c r="B29" s="36" t="s">
        <v>232</v>
      </c>
      <c r="C29" s="37">
        <v>44923</v>
      </c>
      <c r="D29" s="38">
        <v>0.55208333333333337</v>
      </c>
      <c r="E29" s="38" t="s">
        <v>179</v>
      </c>
      <c r="F29" s="114" t="s">
        <v>598</v>
      </c>
      <c r="G29" s="114" t="s">
        <v>599</v>
      </c>
      <c r="H29" s="39"/>
      <c r="I29" s="39"/>
      <c r="K29" s="11"/>
    </row>
    <row r="30" spans="1:11" s="21" customFormat="1" ht="17.399999999999999" x14ac:dyDescent="0.3">
      <c r="A30" s="29"/>
      <c r="B30" s="36" t="s">
        <v>232</v>
      </c>
      <c r="C30" s="37">
        <v>44923</v>
      </c>
      <c r="D30" s="38">
        <v>0.67013888888888884</v>
      </c>
      <c r="E30" s="38" t="s">
        <v>180</v>
      </c>
      <c r="F30" s="114" t="s">
        <v>600</v>
      </c>
      <c r="G30" s="114" t="s">
        <v>601</v>
      </c>
      <c r="H30" s="39"/>
      <c r="I30" s="39"/>
      <c r="K30" s="11"/>
    </row>
    <row r="31" spans="1:11" s="21" customFormat="1" ht="17.399999999999999" x14ac:dyDescent="0.3">
      <c r="A31" s="29"/>
      <c r="B31" s="36" t="s">
        <v>451</v>
      </c>
      <c r="C31" s="37">
        <v>44923</v>
      </c>
      <c r="D31" s="38">
        <v>0.61111111111111105</v>
      </c>
      <c r="E31" s="38" t="s">
        <v>60</v>
      </c>
      <c r="F31" s="114" t="s">
        <v>602</v>
      </c>
      <c r="G31" s="114" t="s">
        <v>603</v>
      </c>
      <c r="H31" s="39"/>
      <c r="I31" s="39"/>
      <c r="K31" s="11"/>
    </row>
    <row r="32" spans="1:11" s="21" customFormat="1" ht="17.399999999999999" x14ac:dyDescent="0.3">
      <c r="A32" s="29"/>
      <c r="B32" s="36" t="s">
        <v>451</v>
      </c>
      <c r="C32" s="37">
        <v>44923</v>
      </c>
      <c r="D32" s="38">
        <v>0.67013888888888884</v>
      </c>
      <c r="E32" s="38" t="s">
        <v>61</v>
      </c>
      <c r="F32" s="114" t="s">
        <v>604</v>
      </c>
      <c r="G32" s="114" t="s">
        <v>605</v>
      </c>
      <c r="H32" s="39"/>
      <c r="I32" s="39"/>
      <c r="K32" s="11"/>
    </row>
    <row r="33" spans="1:11" s="21" customFormat="1" ht="17.399999999999999" x14ac:dyDescent="0.3">
      <c r="A33" s="29"/>
      <c r="B33" s="36" t="s">
        <v>451</v>
      </c>
      <c r="C33" s="37">
        <v>44924</v>
      </c>
      <c r="D33" s="38">
        <v>0.375</v>
      </c>
      <c r="E33" s="38" t="s">
        <v>62</v>
      </c>
      <c r="F33" s="114" t="s">
        <v>606</v>
      </c>
      <c r="G33" s="114" t="s">
        <v>607</v>
      </c>
      <c r="H33" s="39"/>
      <c r="I33" s="39"/>
      <c r="K33" s="11"/>
    </row>
    <row r="34" spans="1:11" s="21" customFormat="1" ht="17.399999999999999" x14ac:dyDescent="0.3">
      <c r="A34" s="29"/>
      <c r="B34" s="36" t="s">
        <v>451</v>
      </c>
      <c r="C34" s="37">
        <v>44924</v>
      </c>
      <c r="D34" s="38">
        <v>0.49305555555555558</v>
      </c>
      <c r="E34" s="38" t="s">
        <v>63</v>
      </c>
      <c r="F34" s="114" t="s">
        <v>608</v>
      </c>
      <c r="G34" s="114" t="s">
        <v>609</v>
      </c>
      <c r="H34" s="39"/>
      <c r="I34" s="39"/>
      <c r="K34" s="11"/>
    </row>
    <row r="35" spans="1:11" s="21" customFormat="1" ht="17.399999999999999" x14ac:dyDescent="0.3">
      <c r="A35" s="29"/>
      <c r="B35" s="36" t="s">
        <v>212</v>
      </c>
      <c r="C35" s="37">
        <v>44924</v>
      </c>
      <c r="D35" s="38">
        <v>0.375</v>
      </c>
      <c r="E35" s="38" t="s">
        <v>64</v>
      </c>
      <c r="F35" s="114" t="s">
        <v>610</v>
      </c>
      <c r="G35" s="114" t="s">
        <v>611</v>
      </c>
      <c r="H35" s="39"/>
      <c r="I35" s="39"/>
      <c r="K35" s="11"/>
    </row>
    <row r="36" spans="1:11" s="21" customFormat="1" ht="17.399999999999999" x14ac:dyDescent="0.3">
      <c r="A36" s="29"/>
      <c r="B36" s="36" t="s">
        <v>212</v>
      </c>
      <c r="C36" s="37">
        <v>44924</v>
      </c>
      <c r="D36" s="38">
        <v>0.375</v>
      </c>
      <c r="E36" s="38" t="s">
        <v>65</v>
      </c>
      <c r="F36" s="114" t="s">
        <v>612</v>
      </c>
      <c r="G36" s="122" t="s">
        <v>613</v>
      </c>
      <c r="H36" s="39"/>
      <c r="I36" s="39"/>
      <c r="K36" s="11"/>
    </row>
    <row r="37" spans="1:11" s="21" customFormat="1" ht="17.399999999999999" x14ac:dyDescent="0.3">
      <c r="A37" s="29"/>
      <c r="B37" s="31"/>
      <c r="C37" s="42"/>
      <c r="D37" s="43"/>
      <c r="E37" s="44"/>
      <c r="F37" s="115"/>
      <c r="G37" s="115"/>
      <c r="H37" s="29"/>
      <c r="I37" s="29"/>
      <c r="K37" s="11"/>
    </row>
    <row r="38" spans="1:11" s="21" customFormat="1" ht="17.399999999999999" x14ac:dyDescent="0.3">
      <c r="A38" s="89" t="s">
        <v>200</v>
      </c>
      <c r="D38" s="46"/>
      <c r="F38" s="66"/>
      <c r="G38" s="66"/>
      <c r="K38" s="11"/>
    </row>
    <row r="39" spans="1:11" s="21" customFormat="1" ht="17.399999999999999" x14ac:dyDescent="0.3">
      <c r="A39" s="32"/>
      <c r="B39" s="35" t="s">
        <v>208</v>
      </c>
      <c r="C39" s="35" t="s">
        <v>209</v>
      </c>
      <c r="D39" s="35" t="s">
        <v>210</v>
      </c>
      <c r="E39" s="35" t="s">
        <v>211</v>
      </c>
      <c r="F39" s="66"/>
      <c r="G39" s="66"/>
      <c r="K39" s="11"/>
    </row>
    <row r="40" spans="1:11" s="21" customFormat="1" ht="17.399999999999999" x14ac:dyDescent="0.3">
      <c r="A40" s="29"/>
      <c r="B40" s="36" t="s">
        <v>212</v>
      </c>
      <c r="C40" s="37">
        <v>44923</v>
      </c>
      <c r="D40" s="38">
        <v>0.4513888888888889</v>
      </c>
      <c r="E40" s="38" t="s">
        <v>185</v>
      </c>
      <c r="F40" s="121" t="str">
        <f>'GROUP DRAWING '!P5</f>
        <v>RSW LIEGE BASKET</v>
      </c>
      <c r="G40" s="121" t="str">
        <f>'GROUP DRAWING '!P6</f>
        <v>DONAR GRONINGEN</v>
      </c>
      <c r="H40" s="39"/>
      <c r="I40" s="39"/>
      <c r="K40" s="11"/>
    </row>
    <row r="41" spans="1:11" s="21" customFormat="1" ht="17.399999999999999" x14ac:dyDescent="0.3">
      <c r="A41" s="29"/>
      <c r="B41" s="36" t="s">
        <v>451</v>
      </c>
      <c r="C41" s="37">
        <v>44923</v>
      </c>
      <c r="D41" s="38">
        <v>0.49305555555555558</v>
      </c>
      <c r="E41" s="38" t="s">
        <v>500</v>
      </c>
      <c r="F41" s="122" t="str">
        <f>'GROUP DRAWING '!P7</f>
        <v>ION BASKET WAREGEM</v>
      </c>
      <c r="G41" s="122" t="str">
        <f>'GROUP DRAWING '!P8</f>
        <v>DON BOSCO CROCETTA TORINO</v>
      </c>
      <c r="H41" s="39"/>
      <c r="I41" s="39"/>
      <c r="K41" s="11"/>
    </row>
    <row r="42" spans="1:11" s="21" customFormat="1" ht="17.399999999999999" x14ac:dyDescent="0.3">
      <c r="A42" s="29"/>
      <c r="B42" s="36" t="s">
        <v>451</v>
      </c>
      <c r="C42" s="37">
        <v>44923</v>
      </c>
      <c r="D42" s="38">
        <v>0.55208333333333337</v>
      </c>
      <c r="E42" s="38" t="s">
        <v>501</v>
      </c>
      <c r="F42" s="122" t="str">
        <f>'GROUP DRAWING '!P9</f>
        <v>BAVI VILVOORDE</v>
      </c>
      <c r="G42" s="122" t="str">
        <f>'GROUP DRAWING '!P10</f>
        <v>HEROES DEN BOSCH</v>
      </c>
      <c r="H42" s="39"/>
      <c r="I42" s="39"/>
      <c r="K42" s="11"/>
    </row>
    <row r="43" spans="1:11" s="21" customFormat="1" ht="17.399999999999999" x14ac:dyDescent="0.3">
      <c r="A43" s="29"/>
      <c r="B43" s="36" t="s">
        <v>212</v>
      </c>
      <c r="C43" s="37">
        <v>44923</v>
      </c>
      <c r="D43" s="38">
        <v>0.4513888888888889</v>
      </c>
      <c r="E43" s="38" t="s">
        <v>502</v>
      </c>
      <c r="F43" s="122" t="str">
        <f>'GROUP DRAWING '!P11</f>
        <v>BASKET AT SEA OOSTENDE</v>
      </c>
      <c r="G43" s="122" t="str">
        <f>'GROUP DRAWING '!P12</f>
        <v>ZZ LEIDEN</v>
      </c>
      <c r="H43" s="39"/>
      <c r="I43" s="39"/>
      <c r="K43" s="11"/>
    </row>
    <row r="44" spans="1:11" s="21" customFormat="1" ht="17.399999999999999" x14ac:dyDescent="0.3">
      <c r="A44" s="29"/>
      <c r="B44" s="36" t="s">
        <v>232</v>
      </c>
      <c r="C44" s="37">
        <v>44923</v>
      </c>
      <c r="D44" s="38">
        <v>0.72916666666666663</v>
      </c>
      <c r="E44" s="38" t="s">
        <v>503</v>
      </c>
      <c r="F44" s="114" t="s">
        <v>614</v>
      </c>
      <c r="G44" s="114" t="s">
        <v>615</v>
      </c>
      <c r="H44" s="39"/>
      <c r="I44" s="39"/>
      <c r="K44" s="11"/>
    </row>
    <row r="45" spans="1:11" s="21" customFormat="1" ht="17.399999999999999" x14ac:dyDescent="0.3">
      <c r="A45" s="29"/>
      <c r="B45" s="36" t="s">
        <v>232</v>
      </c>
      <c r="C45" s="37">
        <v>44923</v>
      </c>
      <c r="D45" s="38">
        <v>0.79166666666666663</v>
      </c>
      <c r="E45" s="38" t="s">
        <v>504</v>
      </c>
      <c r="F45" s="114" t="s">
        <v>616</v>
      </c>
      <c r="G45" s="114" t="s">
        <v>617</v>
      </c>
      <c r="H45" s="39"/>
      <c r="I45" s="39"/>
      <c r="K45" s="11"/>
    </row>
    <row r="46" spans="1:11" s="21" customFormat="1" ht="17.399999999999999" x14ac:dyDescent="0.3">
      <c r="A46" s="29"/>
      <c r="B46" s="36" t="s">
        <v>451</v>
      </c>
      <c r="C46" s="37">
        <v>44923</v>
      </c>
      <c r="D46" s="38">
        <v>0.72916666666666663</v>
      </c>
      <c r="E46" s="38" t="s">
        <v>505</v>
      </c>
      <c r="F46" s="114" t="s">
        <v>618</v>
      </c>
      <c r="G46" s="114" t="s">
        <v>619</v>
      </c>
      <c r="H46" s="39"/>
      <c r="I46" s="39"/>
      <c r="K46" s="11"/>
    </row>
    <row r="47" spans="1:11" s="21" customFormat="1" ht="17.399999999999999" x14ac:dyDescent="0.3">
      <c r="A47" s="29"/>
      <c r="B47" s="36" t="s">
        <v>451</v>
      </c>
      <c r="C47" s="37">
        <v>44923</v>
      </c>
      <c r="D47" s="38">
        <v>0.79166666666666663</v>
      </c>
      <c r="E47" s="38" t="s">
        <v>506</v>
      </c>
      <c r="F47" s="114" t="s">
        <v>620</v>
      </c>
      <c r="G47" s="114" t="s">
        <v>621</v>
      </c>
      <c r="H47" s="39"/>
      <c r="I47" s="39"/>
      <c r="K47" s="11"/>
    </row>
    <row r="48" spans="1:11" s="21" customFormat="1" ht="17.399999999999999" x14ac:dyDescent="0.3">
      <c r="A48" s="29"/>
      <c r="B48" s="36" t="s">
        <v>451</v>
      </c>
      <c r="C48" s="37">
        <v>44924</v>
      </c>
      <c r="D48" s="38">
        <v>0.43402777777777773</v>
      </c>
      <c r="E48" s="38" t="s">
        <v>507</v>
      </c>
      <c r="F48" s="114" t="s">
        <v>622</v>
      </c>
      <c r="G48" s="114" t="s">
        <v>623</v>
      </c>
      <c r="H48" s="39"/>
      <c r="I48" s="39"/>
      <c r="K48" s="11"/>
    </row>
    <row r="49" spans="1:11" s="21" customFormat="1" ht="17.399999999999999" x14ac:dyDescent="0.3">
      <c r="A49" s="29"/>
      <c r="B49" s="36" t="s">
        <v>451</v>
      </c>
      <c r="C49" s="37">
        <v>44924</v>
      </c>
      <c r="D49" s="38">
        <v>0.55208333333333337</v>
      </c>
      <c r="E49" s="38" t="s">
        <v>508</v>
      </c>
      <c r="F49" s="114" t="s">
        <v>624</v>
      </c>
      <c r="G49" s="114" t="s">
        <v>625</v>
      </c>
      <c r="H49" s="39"/>
      <c r="I49" s="39"/>
      <c r="K49" s="11"/>
    </row>
    <row r="50" spans="1:11" s="21" customFormat="1" ht="17.399999999999999" x14ac:dyDescent="0.3">
      <c r="A50" s="29"/>
      <c r="B50" s="36" t="s">
        <v>212</v>
      </c>
      <c r="C50" s="37">
        <v>44924</v>
      </c>
      <c r="D50" s="38">
        <v>0.4513888888888889</v>
      </c>
      <c r="E50" s="38" t="s">
        <v>509</v>
      </c>
      <c r="F50" s="114" t="s">
        <v>626</v>
      </c>
      <c r="G50" s="114" t="s">
        <v>627</v>
      </c>
      <c r="H50" s="39"/>
      <c r="I50" s="39"/>
      <c r="K50" s="11"/>
    </row>
    <row r="51" spans="1:11" s="21" customFormat="1" ht="17.399999999999999" x14ac:dyDescent="0.3">
      <c r="A51" s="29"/>
      <c r="B51" s="36" t="s">
        <v>212</v>
      </c>
      <c r="C51" s="37">
        <v>44924</v>
      </c>
      <c r="D51" s="38">
        <v>0.4513888888888889</v>
      </c>
      <c r="E51" s="38" t="s">
        <v>510</v>
      </c>
      <c r="F51" s="114" t="s">
        <v>628</v>
      </c>
      <c r="G51" s="122" t="s">
        <v>629</v>
      </c>
      <c r="H51" s="39"/>
      <c r="I51" s="39"/>
      <c r="K51" s="11"/>
    </row>
    <row r="52" spans="1:11" s="21" customFormat="1" ht="17.399999999999999" x14ac:dyDescent="0.3">
      <c r="A52" s="29"/>
      <c r="B52" s="32"/>
      <c r="C52" s="33"/>
      <c r="D52" s="42"/>
      <c r="E52" s="42"/>
      <c r="F52" s="51"/>
      <c r="G52" s="51"/>
      <c r="H52" s="29"/>
      <c r="I52" s="29"/>
      <c r="K52" s="11"/>
    </row>
    <row r="53" spans="1:11" s="21" customFormat="1" ht="17.399999999999999" x14ac:dyDescent="0.3">
      <c r="A53" s="29"/>
      <c r="B53" s="32"/>
      <c r="C53" s="33"/>
      <c r="D53" s="42"/>
      <c r="E53" s="42"/>
      <c r="F53" s="51"/>
      <c r="G53" s="51"/>
      <c r="H53" s="29"/>
      <c r="I53" s="29"/>
      <c r="K53" s="11"/>
    </row>
    <row r="54" spans="1:11" s="21" customFormat="1" ht="17.399999999999999" x14ac:dyDescent="0.3">
      <c r="A54" s="28" t="s">
        <v>630</v>
      </c>
      <c r="B54" s="42"/>
      <c r="C54" s="43"/>
      <c r="D54" s="43"/>
      <c r="E54" s="44"/>
      <c r="F54" s="51"/>
      <c r="G54" s="51"/>
      <c r="H54" s="29"/>
      <c r="I54" s="29"/>
      <c r="K54" s="11"/>
    </row>
    <row r="55" spans="1:11" s="21" customFormat="1" ht="17.399999999999999" x14ac:dyDescent="0.3">
      <c r="A55" s="29"/>
      <c r="B55" s="29"/>
      <c r="C55" s="29"/>
      <c r="D55" s="42"/>
      <c r="E55" s="29"/>
      <c r="F55" s="51"/>
      <c r="G55" s="51"/>
      <c r="H55" s="29"/>
      <c r="I55" s="29"/>
    </row>
    <row r="56" spans="1:11" s="21" customFormat="1" ht="17.399999999999999" x14ac:dyDescent="0.3">
      <c r="A56" s="32" t="s">
        <v>533</v>
      </c>
      <c r="B56" s="29"/>
      <c r="C56" s="29"/>
      <c r="D56" s="42"/>
      <c r="E56" s="29"/>
      <c r="F56" s="51"/>
      <c r="G56" s="51"/>
      <c r="H56" s="29"/>
      <c r="I56" s="29"/>
    </row>
    <row r="57" spans="1:11" s="21" customFormat="1" ht="17.399999999999999" x14ac:dyDescent="0.3">
      <c r="A57" s="29"/>
      <c r="B57" s="35" t="s">
        <v>208</v>
      </c>
      <c r="C57" s="35" t="s">
        <v>209</v>
      </c>
      <c r="D57" s="35" t="s">
        <v>210</v>
      </c>
      <c r="E57" s="35" t="s">
        <v>211</v>
      </c>
      <c r="F57" s="51"/>
      <c r="G57" s="51"/>
      <c r="H57" s="29"/>
      <c r="I57" s="29"/>
    </row>
    <row r="58" spans="1:11" s="21" customFormat="1" ht="17.399999999999999" x14ac:dyDescent="0.3">
      <c r="A58" s="29"/>
      <c r="B58" s="36" t="s">
        <v>451</v>
      </c>
      <c r="C58" s="37">
        <v>43828</v>
      </c>
      <c r="D58" s="38">
        <v>0.61111111111111105</v>
      </c>
      <c r="E58" s="38" t="s">
        <v>645</v>
      </c>
      <c r="F58" s="122" t="s">
        <v>695</v>
      </c>
      <c r="G58" s="117" t="s">
        <v>696</v>
      </c>
      <c r="H58" s="39"/>
      <c r="I58" s="39"/>
    </row>
    <row r="59" spans="1:11" s="21" customFormat="1" ht="17.399999999999999" x14ac:dyDescent="0.3">
      <c r="A59" s="29"/>
      <c r="B59" s="36" t="s">
        <v>232</v>
      </c>
      <c r="C59" s="37">
        <v>43828</v>
      </c>
      <c r="D59" s="37" t="s">
        <v>711</v>
      </c>
      <c r="E59" s="38" t="s">
        <v>646</v>
      </c>
      <c r="F59" s="122" t="s">
        <v>697</v>
      </c>
      <c r="G59" s="117" t="s">
        <v>698</v>
      </c>
      <c r="H59" s="39"/>
      <c r="I59" s="39"/>
    </row>
    <row r="60" spans="1:11" s="21" customFormat="1" ht="17.399999999999999" x14ac:dyDescent="0.3">
      <c r="A60" s="29"/>
      <c r="B60" s="29"/>
      <c r="C60" s="29"/>
      <c r="D60" s="42"/>
      <c r="E60" s="29"/>
      <c r="F60" s="51"/>
      <c r="G60" s="51"/>
      <c r="H60" s="29"/>
      <c r="I60" s="29"/>
    </row>
    <row r="61" spans="1:11" s="21" customFormat="1" ht="17.399999999999999" x14ac:dyDescent="0.3">
      <c r="A61" s="32" t="s">
        <v>534</v>
      </c>
      <c r="B61" s="29"/>
      <c r="C61" s="29"/>
      <c r="D61" s="42"/>
      <c r="E61" s="29"/>
      <c r="F61" s="51"/>
      <c r="G61" s="51"/>
      <c r="H61" s="29"/>
      <c r="I61" s="29"/>
    </row>
    <row r="62" spans="1:11" s="21" customFormat="1" ht="17.399999999999999" x14ac:dyDescent="0.3">
      <c r="A62" s="29"/>
      <c r="B62" s="35" t="s">
        <v>208</v>
      </c>
      <c r="C62" s="35" t="s">
        <v>209</v>
      </c>
      <c r="D62" s="35" t="s">
        <v>210</v>
      </c>
      <c r="E62" s="35" t="s">
        <v>211</v>
      </c>
      <c r="F62" s="51"/>
      <c r="G62" s="51"/>
      <c r="H62" s="29"/>
      <c r="I62" s="29"/>
    </row>
    <row r="63" spans="1:11" s="21" customFormat="1" ht="17.399999999999999" x14ac:dyDescent="0.3">
      <c r="A63" s="29"/>
      <c r="B63" s="36" t="s">
        <v>451</v>
      </c>
      <c r="C63" s="37">
        <v>43828</v>
      </c>
      <c r="D63" s="38">
        <v>0.67013888888888884</v>
      </c>
      <c r="E63" s="38" t="s">
        <v>647</v>
      </c>
      <c r="F63" s="122" t="s">
        <v>699</v>
      </c>
      <c r="G63" s="117" t="s">
        <v>700</v>
      </c>
      <c r="H63" s="39"/>
      <c r="I63" s="39"/>
    </row>
    <row r="64" spans="1:11" s="21" customFormat="1" ht="17.399999999999999" x14ac:dyDescent="0.3">
      <c r="A64" s="29"/>
      <c r="B64" s="36" t="s">
        <v>232</v>
      </c>
      <c r="C64" s="37">
        <v>43828</v>
      </c>
      <c r="D64" s="38">
        <v>0.72916666666666663</v>
      </c>
      <c r="E64" s="38" t="s">
        <v>648</v>
      </c>
      <c r="F64" s="122" t="s">
        <v>701</v>
      </c>
      <c r="G64" s="117" t="s">
        <v>702</v>
      </c>
      <c r="H64" s="39"/>
      <c r="I64" s="39"/>
    </row>
    <row r="65" spans="1:9" s="21" customFormat="1" ht="17.399999999999999" x14ac:dyDescent="0.3">
      <c r="A65" s="29"/>
      <c r="B65" s="29"/>
      <c r="C65" s="29"/>
      <c r="D65" s="42"/>
      <c r="E65" s="29"/>
      <c r="F65" s="51"/>
      <c r="G65" s="51"/>
      <c r="H65" s="29"/>
      <c r="I65" s="29"/>
    </row>
    <row r="66" spans="1:9" s="21" customFormat="1" ht="17.399999999999999" x14ac:dyDescent="0.3">
      <c r="A66" s="32" t="s">
        <v>482</v>
      </c>
      <c r="B66" s="29"/>
      <c r="C66" s="29"/>
      <c r="D66" s="42"/>
      <c r="E66" s="29"/>
      <c r="F66" s="51"/>
      <c r="G66" s="51"/>
      <c r="H66" s="29"/>
      <c r="I66" s="29"/>
    </row>
    <row r="67" spans="1:9" s="21" customFormat="1" ht="17.399999999999999" x14ac:dyDescent="0.3">
      <c r="A67" s="29"/>
      <c r="B67" s="35" t="s">
        <v>208</v>
      </c>
      <c r="C67" s="35" t="s">
        <v>209</v>
      </c>
      <c r="D67" s="35" t="s">
        <v>210</v>
      </c>
      <c r="E67" s="35" t="s">
        <v>211</v>
      </c>
      <c r="F67" s="51"/>
      <c r="G67" s="51"/>
      <c r="H67" s="29"/>
      <c r="I67" s="29"/>
    </row>
    <row r="68" spans="1:9" s="21" customFormat="1" ht="17.399999999999999" x14ac:dyDescent="0.3">
      <c r="A68" s="29"/>
      <c r="B68" s="36" t="s">
        <v>451</v>
      </c>
      <c r="C68" s="37">
        <v>43828</v>
      </c>
      <c r="D68" s="38">
        <v>0.72916666666666663</v>
      </c>
      <c r="E68" s="38" t="s">
        <v>649</v>
      </c>
      <c r="F68" s="122" t="s">
        <v>643</v>
      </c>
      <c r="G68" s="117" t="s">
        <v>703</v>
      </c>
      <c r="H68" s="39"/>
      <c r="I68" s="39"/>
    </row>
    <row r="69" spans="1:9" s="21" customFormat="1" ht="17.399999999999999" x14ac:dyDescent="0.3">
      <c r="A69" s="29"/>
      <c r="B69" s="36" t="s">
        <v>232</v>
      </c>
      <c r="C69" s="37">
        <v>43828</v>
      </c>
      <c r="D69" s="38">
        <v>0.72916666666666663</v>
      </c>
      <c r="E69" s="38" t="s">
        <v>650</v>
      </c>
      <c r="F69" s="122" t="s">
        <v>644</v>
      </c>
      <c r="G69" s="117" t="s">
        <v>704</v>
      </c>
      <c r="H69" s="39"/>
      <c r="I69" s="39"/>
    </row>
    <row r="70" spans="1:9" s="21" customFormat="1" ht="17.399999999999999" x14ac:dyDescent="0.3">
      <c r="A70" s="29"/>
      <c r="B70" s="29"/>
      <c r="C70" s="29"/>
      <c r="D70" s="42"/>
      <c r="E70" s="29"/>
      <c r="F70" s="51"/>
      <c r="G70" s="51"/>
      <c r="H70" s="29"/>
      <c r="I70" s="29"/>
    </row>
    <row r="71" spans="1:9" s="21" customFormat="1" ht="17.399999999999999" x14ac:dyDescent="0.3">
      <c r="A71" s="32" t="s">
        <v>483</v>
      </c>
      <c r="B71" s="29"/>
      <c r="C71" s="29"/>
      <c r="D71" s="42"/>
      <c r="E71" s="29"/>
      <c r="F71" s="51"/>
      <c r="G71" s="51"/>
      <c r="H71" s="29"/>
      <c r="I71" s="29"/>
    </row>
    <row r="72" spans="1:9" s="21" customFormat="1" ht="17.399999999999999" x14ac:dyDescent="0.3">
      <c r="A72" s="29"/>
      <c r="B72" s="35" t="s">
        <v>208</v>
      </c>
      <c r="C72" s="35" t="s">
        <v>209</v>
      </c>
      <c r="D72" s="35" t="s">
        <v>210</v>
      </c>
      <c r="E72" s="35" t="s">
        <v>211</v>
      </c>
      <c r="F72" s="51"/>
      <c r="G72" s="51"/>
      <c r="H72" s="29"/>
      <c r="I72" s="29"/>
    </row>
    <row r="73" spans="1:9" s="21" customFormat="1" ht="17.399999999999999" x14ac:dyDescent="0.3">
      <c r="A73" s="29"/>
      <c r="B73" s="36" t="s">
        <v>451</v>
      </c>
      <c r="C73" s="37">
        <v>43828</v>
      </c>
      <c r="D73" s="38">
        <v>0.79166666666666663</v>
      </c>
      <c r="E73" s="38" t="s">
        <v>651</v>
      </c>
      <c r="F73" s="122" t="s">
        <v>51</v>
      </c>
      <c r="G73" s="117" t="s">
        <v>705</v>
      </c>
      <c r="H73" s="39"/>
      <c r="I73" s="39"/>
    </row>
    <row r="74" spans="1:9" s="21" customFormat="1" ht="17.399999999999999" x14ac:dyDescent="0.3">
      <c r="A74" s="29"/>
      <c r="B74" s="36" t="s">
        <v>232</v>
      </c>
      <c r="C74" s="37">
        <v>43828</v>
      </c>
      <c r="D74" s="38">
        <v>0.79166666666666663</v>
      </c>
      <c r="E74" s="38" t="s">
        <v>652</v>
      </c>
      <c r="F74" s="122" t="s">
        <v>52</v>
      </c>
      <c r="G74" s="117" t="s">
        <v>706</v>
      </c>
      <c r="H74" s="39"/>
      <c r="I74" s="39"/>
    </row>
    <row r="75" spans="1:9" s="21" customFormat="1" ht="17.399999999999999" x14ac:dyDescent="0.3">
      <c r="A75" s="29"/>
      <c r="B75" s="29"/>
      <c r="C75" s="29"/>
      <c r="D75" s="42"/>
      <c r="E75" s="29"/>
      <c r="F75" s="51"/>
      <c r="G75" s="51"/>
      <c r="H75" s="29"/>
      <c r="I75" s="29"/>
    </row>
    <row r="76" spans="1:9" s="21" customFormat="1" ht="17.399999999999999" x14ac:dyDescent="0.3">
      <c r="A76" s="32" t="s">
        <v>453</v>
      </c>
      <c r="B76" s="29"/>
      <c r="C76" s="29"/>
      <c r="D76" s="42"/>
      <c r="E76" s="29"/>
      <c r="F76" s="51"/>
      <c r="G76" s="51"/>
      <c r="H76" s="29"/>
      <c r="I76" s="29"/>
    </row>
    <row r="77" spans="1:9" s="21" customFormat="1" ht="17.399999999999999" x14ac:dyDescent="0.3">
      <c r="A77" s="29"/>
      <c r="B77" s="35" t="s">
        <v>208</v>
      </c>
      <c r="C77" s="35" t="s">
        <v>209</v>
      </c>
      <c r="D77" s="35" t="s">
        <v>210</v>
      </c>
      <c r="E77" s="35" t="s">
        <v>211</v>
      </c>
      <c r="F77" s="51"/>
      <c r="G77" s="51"/>
      <c r="H77" s="29"/>
      <c r="I77" s="29"/>
    </row>
    <row r="78" spans="1:9" s="21" customFormat="1" ht="17.399999999999999" x14ac:dyDescent="0.3">
      <c r="A78" s="29"/>
      <c r="B78" s="36" t="s">
        <v>212</v>
      </c>
      <c r="C78" s="37">
        <v>43828</v>
      </c>
      <c r="D78" s="38">
        <v>0.72916666666666663</v>
      </c>
      <c r="E78" s="38" t="s">
        <v>653</v>
      </c>
      <c r="F78" s="122" t="s">
        <v>49</v>
      </c>
      <c r="G78" s="117" t="s">
        <v>707</v>
      </c>
      <c r="H78" s="39"/>
      <c r="I78" s="39"/>
    </row>
    <row r="79" spans="1:9" s="21" customFormat="1" ht="17.399999999999999" x14ac:dyDescent="0.3">
      <c r="A79" s="29"/>
      <c r="B79" s="36" t="s">
        <v>212</v>
      </c>
      <c r="C79" s="37">
        <v>43828</v>
      </c>
      <c r="D79" s="38">
        <v>0.80555555555555547</v>
      </c>
      <c r="E79" s="38" t="s">
        <v>654</v>
      </c>
      <c r="F79" s="122" t="s">
        <v>48</v>
      </c>
      <c r="G79" s="117" t="s">
        <v>708</v>
      </c>
      <c r="H79" s="39"/>
      <c r="I79" s="39"/>
    </row>
    <row r="80" spans="1:9" s="21" customFormat="1" ht="17.399999999999999" x14ac:dyDescent="0.3">
      <c r="A80" s="29"/>
      <c r="B80" s="29"/>
      <c r="C80" s="29"/>
      <c r="D80" s="42"/>
      <c r="E80" s="29"/>
      <c r="F80" s="51"/>
      <c r="G80" s="51"/>
      <c r="H80" s="29"/>
      <c r="I80" s="29"/>
    </row>
    <row r="81" spans="1:9" s="21" customFormat="1" ht="17.399999999999999" x14ac:dyDescent="0.3">
      <c r="A81" s="32" t="s">
        <v>454</v>
      </c>
      <c r="B81" s="29"/>
      <c r="C81" s="29"/>
      <c r="D81" s="42"/>
      <c r="E81" s="29"/>
      <c r="F81" s="51"/>
      <c r="G81" s="51"/>
      <c r="H81" s="29"/>
      <c r="I81" s="29"/>
    </row>
    <row r="82" spans="1:9" s="21" customFormat="1" ht="17.399999999999999" x14ac:dyDescent="0.3">
      <c r="A82" s="29"/>
      <c r="B82" s="35" t="s">
        <v>208</v>
      </c>
      <c r="C82" s="35" t="s">
        <v>209</v>
      </c>
      <c r="D82" s="35" t="s">
        <v>210</v>
      </c>
      <c r="E82" s="35" t="s">
        <v>211</v>
      </c>
      <c r="F82" s="51"/>
      <c r="G82" s="51"/>
      <c r="H82" s="29"/>
      <c r="I82" s="29"/>
    </row>
    <row r="83" spans="1:9" s="21" customFormat="1" ht="17.399999999999999" x14ac:dyDescent="0.3">
      <c r="A83" s="29"/>
      <c r="B83" s="36" t="s">
        <v>212</v>
      </c>
      <c r="C83" s="37">
        <v>43828</v>
      </c>
      <c r="D83" s="38">
        <v>0.72916666666666663</v>
      </c>
      <c r="E83" s="38" t="s">
        <v>655</v>
      </c>
      <c r="F83" s="122" t="s">
        <v>68</v>
      </c>
      <c r="G83" s="117" t="s">
        <v>710</v>
      </c>
      <c r="H83" s="39"/>
      <c r="I83" s="39"/>
    </row>
    <row r="84" spans="1:9" s="21" customFormat="1" ht="17.399999999999999" x14ac:dyDescent="0.3">
      <c r="A84" s="29"/>
      <c r="B84" s="36" t="s">
        <v>212</v>
      </c>
      <c r="C84" s="37">
        <v>43828</v>
      </c>
      <c r="D84" s="38">
        <v>0.80555555555555547</v>
      </c>
      <c r="E84" s="38" t="s">
        <v>656</v>
      </c>
      <c r="F84" s="122" t="s">
        <v>50</v>
      </c>
      <c r="G84" s="117" t="s">
        <v>709</v>
      </c>
      <c r="H84" s="39"/>
      <c r="I84" s="39"/>
    </row>
    <row r="85" spans="1:9" s="21" customFormat="1" ht="17.399999999999999" x14ac:dyDescent="0.3">
      <c r="A85" s="29"/>
      <c r="B85" s="29"/>
      <c r="C85" s="29"/>
      <c r="D85" s="42"/>
      <c r="E85" s="29"/>
      <c r="F85" s="51"/>
      <c r="G85" s="51"/>
      <c r="H85" s="29"/>
      <c r="I85" s="29"/>
    </row>
    <row r="86" spans="1:9" s="21" customFormat="1" ht="17.399999999999999" x14ac:dyDescent="0.3">
      <c r="A86" s="29"/>
      <c r="B86" s="29"/>
      <c r="C86" s="29"/>
      <c r="D86" s="42"/>
      <c r="E86" s="29"/>
      <c r="F86" s="51"/>
      <c r="G86" s="51"/>
      <c r="H86" s="29"/>
      <c r="I86" s="29"/>
    </row>
    <row r="87" spans="1:9" s="21" customFormat="1" ht="17.399999999999999" x14ac:dyDescent="0.3">
      <c r="A87" s="28" t="s">
        <v>215</v>
      </c>
      <c r="B87" s="29"/>
      <c r="C87" s="29"/>
      <c r="D87" s="42"/>
      <c r="E87" s="29"/>
      <c r="F87" s="51"/>
      <c r="G87" s="51"/>
      <c r="H87" s="29"/>
      <c r="I87" s="29"/>
    </row>
    <row r="88" spans="1:9" s="21" customFormat="1" ht="17.399999999999999" x14ac:dyDescent="0.3">
      <c r="A88" s="28"/>
      <c r="B88" s="29"/>
      <c r="C88" s="29"/>
      <c r="D88" s="42"/>
      <c r="E88" s="29"/>
      <c r="F88" s="51"/>
      <c r="G88" s="51"/>
      <c r="H88" s="29"/>
      <c r="I88" s="29"/>
    </row>
    <row r="89" spans="1:9" s="21" customFormat="1" ht="17.399999999999999" x14ac:dyDescent="0.3">
      <c r="A89" s="32" t="s">
        <v>547</v>
      </c>
      <c r="B89" s="29"/>
      <c r="C89" s="29"/>
      <c r="D89" s="42"/>
      <c r="E89" s="29"/>
      <c r="F89" s="51"/>
      <c r="G89" s="51"/>
      <c r="H89" s="29"/>
      <c r="I89" s="29"/>
    </row>
    <row r="90" spans="1:9" s="21" customFormat="1" ht="17.399999999999999" x14ac:dyDescent="0.3">
      <c r="A90" s="29"/>
      <c r="B90" s="35" t="s">
        <v>208</v>
      </c>
      <c r="C90" s="35" t="s">
        <v>209</v>
      </c>
      <c r="D90" s="35" t="s">
        <v>210</v>
      </c>
      <c r="E90" s="35" t="s">
        <v>211</v>
      </c>
      <c r="F90" s="51"/>
      <c r="G90" s="51"/>
      <c r="H90" s="29"/>
      <c r="I90" s="29"/>
    </row>
    <row r="91" spans="1:9" s="21" customFormat="1" ht="17.399999999999999" x14ac:dyDescent="0.3">
      <c r="A91" s="29"/>
      <c r="B91" s="36" t="s">
        <v>232</v>
      </c>
      <c r="C91" s="37">
        <v>44925</v>
      </c>
      <c r="D91" s="38">
        <v>0.375</v>
      </c>
      <c r="E91" s="38" t="s">
        <v>657</v>
      </c>
      <c r="F91" s="122" t="s">
        <v>669</v>
      </c>
      <c r="G91" s="117" t="s">
        <v>670</v>
      </c>
      <c r="H91" s="39"/>
      <c r="I91" s="39"/>
    </row>
    <row r="92" spans="1:9" s="21" customFormat="1" ht="17.399999999999999" x14ac:dyDescent="0.3">
      <c r="A92" s="28"/>
      <c r="B92" s="29"/>
      <c r="C92" s="29"/>
      <c r="D92" s="42"/>
      <c r="E92" s="29"/>
      <c r="F92" s="51"/>
      <c r="G92" s="51"/>
      <c r="H92" s="29"/>
      <c r="I92" s="29"/>
    </row>
    <row r="93" spans="1:9" s="21" customFormat="1" ht="17.399999999999999" x14ac:dyDescent="0.3">
      <c r="A93" s="32" t="s">
        <v>548</v>
      </c>
      <c r="B93" s="29"/>
      <c r="C93" s="29"/>
      <c r="D93" s="42"/>
      <c r="E93" s="29"/>
      <c r="F93" s="51"/>
      <c r="G93" s="51"/>
      <c r="H93" s="29"/>
      <c r="I93" s="29"/>
    </row>
    <row r="94" spans="1:9" s="21" customFormat="1" ht="17.399999999999999" x14ac:dyDescent="0.3">
      <c r="A94" s="29"/>
      <c r="B94" s="35" t="s">
        <v>208</v>
      </c>
      <c r="C94" s="35" t="s">
        <v>209</v>
      </c>
      <c r="D94" s="35" t="s">
        <v>210</v>
      </c>
      <c r="E94" s="35" t="s">
        <v>211</v>
      </c>
      <c r="F94" s="51"/>
      <c r="G94" s="51"/>
      <c r="H94" s="29"/>
      <c r="I94" s="29"/>
    </row>
    <row r="95" spans="1:9" s="21" customFormat="1" ht="17.399999999999999" x14ac:dyDescent="0.3">
      <c r="A95" s="29"/>
      <c r="B95" s="36" t="s">
        <v>232</v>
      </c>
      <c r="C95" s="37">
        <v>44925</v>
      </c>
      <c r="D95" s="38">
        <v>0.375</v>
      </c>
      <c r="E95" s="38" t="s">
        <v>658</v>
      </c>
      <c r="F95" s="122" t="s">
        <v>671</v>
      </c>
      <c r="G95" s="117" t="s">
        <v>672</v>
      </c>
      <c r="H95" s="39"/>
      <c r="I95" s="39"/>
    </row>
    <row r="96" spans="1:9" s="21" customFormat="1" ht="17.399999999999999" x14ac:dyDescent="0.3">
      <c r="A96" s="28"/>
      <c r="B96" s="29"/>
      <c r="C96" s="29"/>
      <c r="D96" s="42"/>
      <c r="E96" s="29"/>
      <c r="F96" s="51"/>
      <c r="G96" s="51"/>
      <c r="H96" s="29"/>
      <c r="I96" s="29"/>
    </row>
    <row r="97" spans="1:9" s="21" customFormat="1" ht="17.399999999999999" x14ac:dyDescent="0.3">
      <c r="A97" s="32" t="s">
        <v>455</v>
      </c>
      <c r="B97" s="29"/>
      <c r="C97" s="29"/>
      <c r="D97" s="42"/>
      <c r="E97" s="29"/>
      <c r="F97" s="51"/>
      <c r="G97" s="51"/>
      <c r="H97" s="29"/>
      <c r="I97" s="29"/>
    </row>
    <row r="98" spans="1:9" s="21" customFormat="1" ht="17.399999999999999" x14ac:dyDescent="0.3">
      <c r="A98" s="29"/>
      <c r="B98" s="35" t="s">
        <v>208</v>
      </c>
      <c r="C98" s="35" t="s">
        <v>209</v>
      </c>
      <c r="D98" s="35" t="s">
        <v>210</v>
      </c>
      <c r="E98" s="35" t="s">
        <v>211</v>
      </c>
      <c r="F98" s="51"/>
      <c r="G98" s="51"/>
      <c r="H98" s="29"/>
      <c r="I98" s="29"/>
    </row>
    <row r="99" spans="1:9" s="21" customFormat="1" ht="17.399999999999999" x14ac:dyDescent="0.3">
      <c r="A99" s="29"/>
      <c r="B99" s="36" t="s">
        <v>232</v>
      </c>
      <c r="C99" s="37">
        <v>44925</v>
      </c>
      <c r="D99" s="38">
        <v>0.43402777777777773</v>
      </c>
      <c r="E99" s="38" t="s">
        <v>659</v>
      </c>
      <c r="F99" s="122" t="s">
        <v>673</v>
      </c>
      <c r="G99" s="117" t="s">
        <v>674</v>
      </c>
      <c r="H99" s="39"/>
      <c r="I99" s="39"/>
    </row>
    <row r="100" spans="1:9" s="21" customFormat="1" ht="17.399999999999999" x14ac:dyDescent="0.3">
      <c r="A100" s="28"/>
      <c r="B100" s="29"/>
      <c r="C100" s="29"/>
      <c r="D100" s="42"/>
      <c r="E100" s="29"/>
      <c r="F100" s="51"/>
      <c r="G100" s="51"/>
      <c r="H100" s="29"/>
      <c r="I100" s="29"/>
    </row>
    <row r="101" spans="1:9" s="21" customFormat="1" ht="17.399999999999999" x14ac:dyDescent="0.3">
      <c r="A101" s="32" t="s">
        <v>456</v>
      </c>
      <c r="B101" s="29"/>
      <c r="C101" s="29"/>
      <c r="D101" s="42"/>
      <c r="E101" s="29"/>
      <c r="F101" s="51"/>
      <c r="G101" s="51"/>
      <c r="H101" s="29"/>
      <c r="I101" s="29"/>
    </row>
    <row r="102" spans="1:9" s="21" customFormat="1" ht="17.399999999999999" x14ac:dyDescent="0.3">
      <c r="A102" s="29"/>
      <c r="B102" s="35" t="s">
        <v>208</v>
      </c>
      <c r="C102" s="35" t="s">
        <v>209</v>
      </c>
      <c r="D102" s="35" t="s">
        <v>210</v>
      </c>
      <c r="E102" s="35" t="s">
        <v>211</v>
      </c>
      <c r="F102" s="51"/>
      <c r="G102" s="51"/>
      <c r="H102" s="29"/>
      <c r="I102" s="29"/>
    </row>
    <row r="103" spans="1:9" s="21" customFormat="1" ht="17.399999999999999" x14ac:dyDescent="0.3">
      <c r="A103" s="29"/>
      <c r="B103" s="36" t="s">
        <v>232</v>
      </c>
      <c r="C103" s="37">
        <v>44925</v>
      </c>
      <c r="D103" s="38">
        <v>0.43402777777777773</v>
      </c>
      <c r="E103" s="38" t="s">
        <v>660</v>
      </c>
      <c r="F103" s="122" t="s">
        <v>675</v>
      </c>
      <c r="G103" s="117" t="s">
        <v>676</v>
      </c>
      <c r="H103" s="39"/>
      <c r="I103" s="39"/>
    </row>
    <row r="104" spans="1:9" s="21" customFormat="1" ht="17.399999999999999" x14ac:dyDescent="0.3">
      <c r="A104" s="28"/>
      <c r="B104" s="29"/>
      <c r="C104" s="29"/>
      <c r="D104" s="42"/>
      <c r="E104" s="29"/>
      <c r="F104" s="51"/>
      <c r="G104" s="51"/>
      <c r="H104" s="29"/>
      <c r="I104" s="29"/>
    </row>
    <row r="105" spans="1:9" s="21" customFormat="1" ht="17.399999999999999" x14ac:dyDescent="0.3">
      <c r="A105" s="32" t="s">
        <v>484</v>
      </c>
      <c r="B105" s="29"/>
      <c r="C105" s="29"/>
      <c r="D105" s="42"/>
      <c r="E105" s="29"/>
      <c r="F105" s="51"/>
      <c r="G105" s="51"/>
      <c r="H105" s="29"/>
      <c r="I105" s="29"/>
    </row>
    <row r="106" spans="1:9" s="21" customFormat="1" ht="17.399999999999999" x14ac:dyDescent="0.3">
      <c r="A106" s="29"/>
      <c r="B106" s="35" t="s">
        <v>208</v>
      </c>
      <c r="C106" s="35" t="s">
        <v>209</v>
      </c>
      <c r="D106" s="35" t="s">
        <v>210</v>
      </c>
      <c r="E106" s="35" t="s">
        <v>211</v>
      </c>
      <c r="F106" s="51"/>
      <c r="G106" s="51"/>
      <c r="H106" s="29"/>
      <c r="I106" s="29"/>
    </row>
    <row r="107" spans="1:9" s="21" customFormat="1" ht="17.399999999999999" x14ac:dyDescent="0.3">
      <c r="A107" s="29"/>
      <c r="B107" s="36" t="s">
        <v>232</v>
      </c>
      <c r="C107" s="37">
        <v>44925</v>
      </c>
      <c r="D107" s="38">
        <v>0.49305555555555558</v>
      </c>
      <c r="E107" s="38" t="s">
        <v>661</v>
      </c>
      <c r="F107" s="122" t="s">
        <v>677</v>
      </c>
      <c r="G107" s="117" t="s">
        <v>678</v>
      </c>
      <c r="H107" s="39"/>
      <c r="I107" s="39"/>
    </row>
    <row r="108" spans="1:9" s="21" customFormat="1" ht="17.399999999999999" x14ac:dyDescent="0.3">
      <c r="A108" s="28"/>
      <c r="B108" s="29"/>
      <c r="C108" s="29"/>
      <c r="D108" s="42"/>
      <c r="E108" s="29"/>
      <c r="F108" s="51"/>
      <c r="G108" s="51"/>
      <c r="H108" s="29"/>
      <c r="I108" s="29"/>
    </row>
    <row r="109" spans="1:9" s="21" customFormat="1" ht="17.399999999999999" x14ac:dyDescent="0.3">
      <c r="A109" s="32" t="s">
        <v>489</v>
      </c>
      <c r="B109" s="29"/>
      <c r="C109" s="29"/>
      <c r="D109" s="42"/>
      <c r="E109" s="29"/>
      <c r="F109" s="51"/>
      <c r="G109" s="51"/>
      <c r="H109" s="29"/>
      <c r="I109" s="29"/>
    </row>
    <row r="110" spans="1:9" s="21" customFormat="1" ht="17.399999999999999" x14ac:dyDescent="0.3">
      <c r="A110" s="29"/>
      <c r="B110" s="35" t="s">
        <v>208</v>
      </c>
      <c r="C110" s="35" t="s">
        <v>209</v>
      </c>
      <c r="D110" s="35" t="s">
        <v>210</v>
      </c>
      <c r="E110" s="35" t="s">
        <v>211</v>
      </c>
      <c r="F110" s="51"/>
      <c r="G110" s="51"/>
      <c r="H110" s="29"/>
      <c r="I110" s="29"/>
    </row>
    <row r="111" spans="1:9" s="21" customFormat="1" ht="17.399999999999999" x14ac:dyDescent="0.3">
      <c r="A111" s="29"/>
      <c r="B111" s="36" t="s">
        <v>232</v>
      </c>
      <c r="C111" s="37">
        <v>44925</v>
      </c>
      <c r="D111" s="38">
        <v>0.49305555555555558</v>
      </c>
      <c r="E111" s="38" t="s">
        <v>662</v>
      </c>
      <c r="F111" s="122" t="s">
        <v>679</v>
      </c>
      <c r="G111" s="117" t="s">
        <v>680</v>
      </c>
      <c r="H111" s="39"/>
      <c r="I111" s="39"/>
    </row>
    <row r="112" spans="1:9" s="21" customFormat="1" ht="17.399999999999999" x14ac:dyDescent="0.3">
      <c r="A112" s="28"/>
      <c r="B112" s="29"/>
      <c r="C112" s="29"/>
      <c r="D112" s="42"/>
      <c r="E112" s="29"/>
      <c r="F112" s="51"/>
      <c r="G112" s="51"/>
      <c r="H112" s="29"/>
      <c r="I112" s="29"/>
    </row>
    <row r="113" spans="1:9" s="21" customFormat="1" ht="17.399999999999999" x14ac:dyDescent="0.3">
      <c r="A113" s="32" t="s">
        <v>490</v>
      </c>
      <c r="B113" s="29"/>
      <c r="C113" s="29"/>
      <c r="D113" s="42"/>
      <c r="E113" s="29"/>
      <c r="F113" s="51"/>
      <c r="G113" s="51"/>
      <c r="H113" s="29"/>
      <c r="I113" s="29"/>
    </row>
    <row r="114" spans="1:9" s="21" customFormat="1" ht="17.399999999999999" x14ac:dyDescent="0.3">
      <c r="A114" s="29"/>
      <c r="B114" s="35" t="s">
        <v>208</v>
      </c>
      <c r="C114" s="35" t="s">
        <v>209</v>
      </c>
      <c r="D114" s="35" t="s">
        <v>210</v>
      </c>
      <c r="E114" s="35" t="s">
        <v>211</v>
      </c>
      <c r="F114" s="51"/>
      <c r="G114" s="51"/>
      <c r="H114" s="29"/>
      <c r="I114" s="29"/>
    </row>
    <row r="115" spans="1:9" s="21" customFormat="1" ht="17.399999999999999" x14ac:dyDescent="0.3">
      <c r="A115" s="29"/>
      <c r="B115" s="36" t="s">
        <v>232</v>
      </c>
      <c r="C115" s="37">
        <v>44925</v>
      </c>
      <c r="D115" s="38">
        <v>0.55208333333333337</v>
      </c>
      <c r="E115" s="38" t="s">
        <v>663</v>
      </c>
      <c r="F115" s="122" t="s">
        <v>681</v>
      </c>
      <c r="G115" s="117" t="s">
        <v>682</v>
      </c>
      <c r="H115" s="39"/>
      <c r="I115" s="39"/>
    </row>
    <row r="116" spans="1:9" s="21" customFormat="1" ht="17.399999999999999" x14ac:dyDescent="0.3">
      <c r="A116" s="28"/>
      <c r="B116" s="29"/>
      <c r="C116" s="29"/>
      <c r="D116" s="42"/>
      <c r="E116" s="29"/>
      <c r="F116" s="51"/>
      <c r="G116" s="51"/>
      <c r="H116" s="29"/>
      <c r="I116" s="29"/>
    </row>
    <row r="117" spans="1:9" s="21" customFormat="1" ht="17.399999999999999" x14ac:dyDescent="0.3">
      <c r="A117" s="32" t="s">
        <v>491</v>
      </c>
      <c r="B117" s="29"/>
      <c r="C117" s="29"/>
      <c r="D117" s="42"/>
      <c r="E117" s="29"/>
      <c r="F117" s="51"/>
      <c r="G117" s="51"/>
      <c r="H117" s="29"/>
      <c r="I117" s="29"/>
    </row>
    <row r="118" spans="1:9" s="21" customFormat="1" ht="17.399999999999999" x14ac:dyDescent="0.3">
      <c r="A118" s="29"/>
      <c r="B118" s="35" t="s">
        <v>208</v>
      </c>
      <c r="C118" s="35" t="s">
        <v>209</v>
      </c>
      <c r="D118" s="35" t="s">
        <v>210</v>
      </c>
      <c r="E118" s="35" t="s">
        <v>211</v>
      </c>
      <c r="F118" s="51"/>
      <c r="G118" s="51"/>
      <c r="H118" s="29"/>
      <c r="I118" s="29"/>
    </row>
    <row r="119" spans="1:9" s="21" customFormat="1" ht="17.399999999999999" x14ac:dyDescent="0.3">
      <c r="A119" s="29"/>
      <c r="B119" s="36" t="s">
        <v>232</v>
      </c>
      <c r="C119" s="37">
        <v>44925</v>
      </c>
      <c r="D119" s="38">
        <v>0.55208333333333337</v>
      </c>
      <c r="E119" s="38" t="s">
        <v>664</v>
      </c>
      <c r="F119" s="122" t="s">
        <v>683</v>
      </c>
      <c r="G119" s="117" t="s">
        <v>684</v>
      </c>
      <c r="H119" s="39"/>
      <c r="I119" s="39"/>
    </row>
    <row r="120" spans="1:9" s="21" customFormat="1" ht="17.399999999999999" x14ac:dyDescent="0.3">
      <c r="A120" s="29"/>
      <c r="B120" s="42"/>
      <c r="C120" s="43"/>
      <c r="D120" s="43"/>
      <c r="E120" s="44"/>
      <c r="F120" s="115"/>
      <c r="G120" s="116"/>
      <c r="H120" s="29"/>
      <c r="I120" s="29"/>
    </row>
    <row r="121" spans="1:9" s="21" customFormat="1" ht="17.399999999999999" x14ac:dyDescent="0.3">
      <c r="A121" s="32" t="s">
        <v>485</v>
      </c>
      <c r="B121" s="29"/>
      <c r="C121" s="29"/>
      <c r="D121" s="42"/>
      <c r="E121" s="29"/>
      <c r="F121" s="51"/>
      <c r="G121" s="51"/>
      <c r="H121" s="29"/>
      <c r="I121" s="29"/>
    </row>
    <row r="122" spans="1:9" s="21" customFormat="1" ht="17.399999999999999" x14ac:dyDescent="0.3">
      <c r="A122" s="29"/>
      <c r="B122" s="35" t="s">
        <v>208</v>
      </c>
      <c r="C122" s="35" t="s">
        <v>209</v>
      </c>
      <c r="D122" s="35" t="s">
        <v>210</v>
      </c>
      <c r="E122" s="35" t="s">
        <v>211</v>
      </c>
      <c r="F122" s="51"/>
      <c r="G122" s="51"/>
      <c r="H122" s="29"/>
      <c r="I122" s="29"/>
    </row>
    <row r="123" spans="1:9" s="21" customFormat="1" ht="17.399999999999999" x14ac:dyDescent="0.3">
      <c r="A123" s="29"/>
      <c r="B123" s="36" t="s">
        <v>212</v>
      </c>
      <c r="C123" s="37">
        <v>44925</v>
      </c>
      <c r="D123" s="38">
        <v>0.4513888888888889</v>
      </c>
      <c r="E123" s="38" t="s">
        <v>665</v>
      </c>
      <c r="F123" s="122" t="s">
        <v>685</v>
      </c>
      <c r="G123" s="117" t="s">
        <v>686</v>
      </c>
      <c r="H123" s="39"/>
      <c r="I123" s="39"/>
    </row>
    <row r="124" spans="1:9" s="21" customFormat="1" ht="17.399999999999999" x14ac:dyDescent="0.3">
      <c r="A124" s="29"/>
      <c r="B124" s="29"/>
      <c r="C124" s="29"/>
      <c r="D124" s="42"/>
      <c r="E124" s="29"/>
      <c r="F124" s="51"/>
      <c r="G124" s="51"/>
      <c r="H124" s="29"/>
      <c r="I124" s="29"/>
    </row>
    <row r="125" spans="1:9" s="21" customFormat="1" ht="17.399999999999999" x14ac:dyDescent="0.3">
      <c r="A125" s="32" t="s">
        <v>486</v>
      </c>
      <c r="B125" s="29"/>
      <c r="C125" s="29"/>
      <c r="D125" s="42"/>
      <c r="E125" s="29"/>
      <c r="F125" s="51"/>
      <c r="G125" s="51"/>
      <c r="H125" s="29"/>
      <c r="I125" s="29"/>
    </row>
    <row r="126" spans="1:9" s="21" customFormat="1" ht="17.399999999999999" x14ac:dyDescent="0.3">
      <c r="A126" s="29"/>
      <c r="B126" s="35" t="s">
        <v>208</v>
      </c>
      <c r="C126" s="35" t="s">
        <v>209</v>
      </c>
      <c r="D126" s="35" t="s">
        <v>210</v>
      </c>
      <c r="E126" s="35" t="s">
        <v>211</v>
      </c>
      <c r="F126" s="51"/>
      <c r="G126" s="51"/>
      <c r="H126" s="29"/>
      <c r="I126" s="29"/>
    </row>
    <row r="127" spans="1:9" s="21" customFormat="1" ht="17.399999999999999" x14ac:dyDescent="0.3">
      <c r="A127" s="29"/>
      <c r="B127" s="36" t="s">
        <v>212</v>
      </c>
      <c r="C127" s="37">
        <v>44925</v>
      </c>
      <c r="D127" s="38">
        <v>0.375</v>
      </c>
      <c r="E127" s="38" t="s">
        <v>666</v>
      </c>
      <c r="F127" s="122" t="s">
        <v>687</v>
      </c>
      <c r="G127" s="117" t="s">
        <v>688</v>
      </c>
      <c r="H127" s="39"/>
      <c r="I127" s="39"/>
    </row>
    <row r="128" spans="1:9" s="21" customFormat="1" ht="17.399999999999999" x14ac:dyDescent="0.3">
      <c r="A128" s="29"/>
      <c r="B128" s="29"/>
      <c r="C128" s="29"/>
      <c r="D128" s="42"/>
      <c r="E128" s="29"/>
      <c r="F128" s="51"/>
      <c r="G128" s="51"/>
      <c r="H128" s="29"/>
      <c r="I128" s="29"/>
    </row>
    <row r="129" spans="1:9" s="21" customFormat="1" ht="17.399999999999999" x14ac:dyDescent="0.3">
      <c r="A129" s="32" t="s">
        <v>487</v>
      </c>
      <c r="B129" s="29"/>
      <c r="C129" s="29"/>
      <c r="D129" s="42"/>
      <c r="E129" s="29"/>
      <c r="F129" s="51"/>
      <c r="G129" s="51"/>
      <c r="H129" s="29"/>
      <c r="I129" s="29"/>
    </row>
    <row r="130" spans="1:9" s="21" customFormat="1" ht="17.399999999999999" x14ac:dyDescent="0.3">
      <c r="A130" s="29"/>
      <c r="B130" s="35" t="s">
        <v>208</v>
      </c>
      <c r="C130" s="35" t="s">
        <v>209</v>
      </c>
      <c r="D130" s="35" t="s">
        <v>210</v>
      </c>
      <c r="E130" s="35" t="s">
        <v>211</v>
      </c>
      <c r="F130" s="51"/>
      <c r="G130" s="51"/>
      <c r="H130" s="29"/>
      <c r="I130" s="29"/>
    </row>
    <row r="131" spans="1:9" s="21" customFormat="1" ht="17.399999999999999" x14ac:dyDescent="0.3">
      <c r="A131" s="29"/>
      <c r="B131" s="36" t="s">
        <v>212</v>
      </c>
      <c r="C131" s="37">
        <v>44925</v>
      </c>
      <c r="D131" s="38">
        <v>0.4513888888888889</v>
      </c>
      <c r="E131" s="38" t="s">
        <v>667</v>
      </c>
      <c r="F131" s="122" t="s">
        <v>689</v>
      </c>
      <c r="G131" s="122" t="s">
        <v>690</v>
      </c>
      <c r="H131" s="39"/>
      <c r="I131" s="39"/>
    </row>
    <row r="132" spans="1:9" s="21" customFormat="1" ht="17.399999999999999" x14ac:dyDescent="0.3">
      <c r="A132" s="29"/>
      <c r="B132" s="29"/>
      <c r="C132" s="29"/>
      <c r="D132" s="42"/>
      <c r="E132" s="29"/>
      <c r="F132" s="51"/>
      <c r="G132" s="51"/>
      <c r="H132" s="29"/>
      <c r="I132" s="29"/>
    </row>
    <row r="133" spans="1:9" s="21" customFormat="1" ht="17.399999999999999" x14ac:dyDescent="0.3">
      <c r="A133" s="32" t="s">
        <v>488</v>
      </c>
      <c r="B133" s="29"/>
      <c r="C133" s="29"/>
      <c r="D133" s="42"/>
      <c r="E133" s="29"/>
      <c r="F133" s="51"/>
      <c r="G133" s="51"/>
      <c r="H133" s="29"/>
      <c r="I133" s="29"/>
    </row>
    <row r="134" spans="1:9" s="21" customFormat="1" ht="17.399999999999999" x14ac:dyDescent="0.3">
      <c r="A134" s="29"/>
      <c r="B134" s="35" t="s">
        <v>208</v>
      </c>
      <c r="C134" s="35" t="s">
        <v>209</v>
      </c>
      <c r="D134" s="35" t="s">
        <v>210</v>
      </c>
      <c r="E134" s="35" t="s">
        <v>211</v>
      </c>
      <c r="F134" s="51"/>
      <c r="G134" s="51"/>
      <c r="H134" s="29"/>
      <c r="I134" s="29"/>
    </row>
    <row r="135" spans="1:9" s="21" customFormat="1" ht="17.399999999999999" x14ac:dyDescent="0.3">
      <c r="A135" s="29"/>
      <c r="B135" s="36" t="s">
        <v>212</v>
      </c>
      <c r="C135" s="37">
        <v>44925</v>
      </c>
      <c r="D135" s="38">
        <v>0.66666666666666663</v>
      </c>
      <c r="E135" s="38" t="s">
        <v>668</v>
      </c>
      <c r="F135" s="118" t="s">
        <v>691</v>
      </c>
      <c r="G135" s="118" t="s">
        <v>692</v>
      </c>
      <c r="H135" s="39"/>
      <c r="I135" s="39"/>
    </row>
    <row r="136" spans="1:9" s="21" customFormat="1" x14ac:dyDescent="0.25">
      <c r="D136" s="46"/>
      <c r="F136" s="66"/>
      <c r="G136" s="66"/>
    </row>
    <row r="137" spans="1:9" s="21" customFormat="1" x14ac:dyDescent="0.25">
      <c r="D137" s="46"/>
      <c r="F137" s="66"/>
      <c r="G137" s="66"/>
    </row>
    <row r="138" spans="1:9" s="21" customFormat="1" x14ac:dyDescent="0.25">
      <c r="D138" s="46"/>
      <c r="F138" s="66"/>
      <c r="G138" s="66"/>
    </row>
    <row r="139" spans="1:9" s="21" customFormat="1" x14ac:dyDescent="0.25">
      <c r="D139" s="46"/>
      <c r="F139" s="66"/>
      <c r="G139" s="66"/>
    </row>
    <row r="140" spans="1:9" s="21" customFormat="1" x14ac:dyDescent="0.25">
      <c r="D140" s="46"/>
      <c r="F140" s="66"/>
      <c r="G140" s="66"/>
    </row>
    <row r="141" spans="1:9" s="21" customFormat="1" x14ac:dyDescent="0.25">
      <c r="D141" s="46"/>
      <c r="F141" s="66"/>
      <c r="G141" s="66"/>
    </row>
    <row r="142" spans="1:9" s="21" customFormat="1" x14ac:dyDescent="0.25">
      <c r="D142" s="46"/>
      <c r="F142" s="66"/>
      <c r="G142" s="66"/>
    </row>
    <row r="143" spans="1:9" s="21" customFormat="1" x14ac:dyDescent="0.25">
      <c r="D143" s="46"/>
      <c r="F143" s="66"/>
      <c r="G143" s="66"/>
    </row>
    <row r="144" spans="1:9" s="21" customFormat="1" x14ac:dyDescent="0.25">
      <c r="D144" s="46"/>
      <c r="F144" s="66"/>
      <c r="G144" s="66"/>
    </row>
    <row r="145" spans="4:7" s="21" customFormat="1" x14ac:dyDescent="0.25">
      <c r="D145" s="46"/>
      <c r="F145" s="66"/>
      <c r="G145" s="66"/>
    </row>
    <row r="146" spans="4:7" s="21" customFormat="1" x14ac:dyDescent="0.25">
      <c r="D146" s="46"/>
      <c r="F146" s="66"/>
      <c r="G146" s="66"/>
    </row>
    <row r="147" spans="4:7" s="21" customFormat="1" x14ac:dyDescent="0.25">
      <c r="D147" s="46"/>
      <c r="F147" s="66"/>
      <c r="G147" s="66"/>
    </row>
    <row r="148" spans="4:7" s="21" customFormat="1" x14ac:dyDescent="0.25">
      <c r="D148" s="46"/>
      <c r="F148" s="66"/>
      <c r="G148" s="66"/>
    </row>
    <row r="149" spans="4:7" s="21" customFormat="1" x14ac:dyDescent="0.25">
      <c r="D149" s="46"/>
      <c r="F149" s="66"/>
      <c r="G149" s="66"/>
    </row>
  </sheetData>
  <pageMargins left="0.23622047244094491" right="0.27559055118110237" top="0.98425196850393704" bottom="0.98425196850393704" header="0.51181102362204722" footer="0.51181102362204722"/>
  <pageSetup paperSize="8" fitToHeight="0" orientation="portrait" r:id="rId1"/>
  <headerFooter alignWithMargins="0"/>
  <rowBreaks count="1" manualBreakCount="1">
    <brk id="86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D2:H29"/>
  <sheetViews>
    <sheetView zoomScaleNormal="100" workbookViewId="0">
      <selection activeCell="G13" sqref="G13"/>
    </sheetView>
  </sheetViews>
  <sheetFormatPr baseColWidth="10" defaultColWidth="8.88671875" defaultRowHeight="13.2" x14ac:dyDescent="0.25"/>
  <cols>
    <col min="5" max="5" width="21" customWidth="1"/>
    <col min="6" max="6" width="18.33203125" customWidth="1"/>
    <col min="7" max="7" width="19.5546875" customWidth="1"/>
    <col min="8" max="8" width="18.44140625" customWidth="1"/>
  </cols>
  <sheetData>
    <row r="2" spans="4:8" x14ac:dyDescent="0.25">
      <c r="E2" s="107" t="s">
        <v>498</v>
      </c>
      <c r="F2" s="107" t="s">
        <v>499</v>
      </c>
      <c r="G2" s="107" t="s">
        <v>241</v>
      </c>
      <c r="H2" s="106" t="s">
        <v>906</v>
      </c>
    </row>
    <row r="3" spans="4:8" x14ac:dyDescent="0.25">
      <c r="D3" s="104" t="s">
        <v>0</v>
      </c>
      <c r="E3" s="146"/>
      <c r="F3" s="146"/>
      <c r="G3" s="146"/>
      <c r="H3" s="167"/>
    </row>
    <row r="4" spans="4:8" x14ac:dyDescent="0.25">
      <c r="D4" s="104"/>
      <c r="E4" s="146"/>
      <c r="F4" s="146"/>
      <c r="G4" s="146"/>
      <c r="H4" s="167"/>
    </row>
    <row r="5" spans="4:8" x14ac:dyDescent="0.25">
      <c r="D5" s="104" t="s">
        <v>32</v>
      </c>
      <c r="E5" s="147"/>
      <c r="F5" s="149"/>
      <c r="G5" s="146"/>
      <c r="H5" s="167"/>
    </row>
    <row r="6" spans="4:8" x14ac:dyDescent="0.25">
      <c r="D6" s="104"/>
      <c r="E6" s="147"/>
      <c r="F6" s="149"/>
      <c r="G6" s="146"/>
      <c r="H6" s="167"/>
    </row>
    <row r="7" spans="4:8" x14ac:dyDescent="0.25">
      <c r="D7" s="104" t="s">
        <v>41</v>
      </c>
      <c r="E7" s="147"/>
      <c r="F7" s="149"/>
      <c r="G7" s="149"/>
      <c r="H7" s="167"/>
    </row>
    <row r="8" spans="4:8" x14ac:dyDescent="0.25">
      <c r="D8" s="104"/>
      <c r="E8" s="147"/>
      <c r="F8" s="149"/>
      <c r="G8" s="149"/>
      <c r="H8" s="167"/>
    </row>
    <row r="9" spans="4:8" x14ac:dyDescent="0.25">
      <c r="D9" s="104" t="s">
        <v>10</v>
      </c>
      <c r="E9" s="148"/>
      <c r="F9" s="148"/>
      <c r="G9" s="149"/>
      <c r="H9" s="167"/>
    </row>
    <row r="10" spans="4:8" x14ac:dyDescent="0.25">
      <c r="D10" s="104"/>
      <c r="E10" s="148"/>
      <c r="F10" s="148"/>
      <c r="G10" s="149"/>
      <c r="H10" s="167"/>
    </row>
    <row r="11" spans="4:8" x14ac:dyDescent="0.25">
      <c r="D11" s="104" t="s">
        <v>36</v>
      </c>
      <c r="E11" s="105"/>
      <c r="F11" s="105"/>
      <c r="G11" s="108"/>
      <c r="H11" s="167"/>
    </row>
    <row r="12" spans="4:8" x14ac:dyDescent="0.25">
      <c r="D12" s="104"/>
      <c r="E12" s="105"/>
      <c r="F12" s="105"/>
      <c r="G12" s="105"/>
      <c r="H12" s="167"/>
    </row>
    <row r="13" spans="4:8" x14ac:dyDescent="0.25">
      <c r="D13" s="104" t="s">
        <v>39</v>
      </c>
      <c r="E13" s="105"/>
      <c r="F13" s="108"/>
      <c r="G13" s="108"/>
      <c r="H13" s="167"/>
    </row>
    <row r="14" spans="4:8" x14ac:dyDescent="0.25">
      <c r="D14" s="104"/>
      <c r="E14" s="105"/>
      <c r="F14" s="108"/>
      <c r="G14" s="108"/>
      <c r="H14" s="422" t="s">
        <v>642</v>
      </c>
    </row>
    <row r="15" spans="4:8" x14ac:dyDescent="0.25">
      <c r="D15" s="104" t="s">
        <v>7</v>
      </c>
      <c r="E15" s="105"/>
      <c r="F15" s="108"/>
      <c r="G15" s="108"/>
      <c r="H15" s="423"/>
    </row>
    <row r="16" spans="4:8" x14ac:dyDescent="0.25">
      <c r="D16" s="104"/>
      <c r="E16" s="225"/>
      <c r="F16" s="108"/>
      <c r="G16" s="108"/>
      <c r="H16" s="424"/>
    </row>
    <row r="17" spans="4:8" x14ac:dyDescent="0.25">
      <c r="D17" s="104" t="s">
        <v>37</v>
      </c>
      <c r="E17" s="225"/>
      <c r="F17" s="108"/>
      <c r="G17" s="105"/>
      <c r="H17" s="425" t="s">
        <v>892</v>
      </c>
    </row>
    <row r="18" spans="4:8" x14ac:dyDescent="0.25">
      <c r="D18" s="104"/>
      <c r="E18" s="225"/>
      <c r="F18" s="108"/>
      <c r="G18" s="105"/>
      <c r="H18" s="426"/>
    </row>
    <row r="19" spans="4:8" ht="12.75" customHeight="1" x14ac:dyDescent="0.25">
      <c r="D19" s="104" t="s">
        <v>240</v>
      </c>
      <c r="E19" s="105"/>
      <c r="F19" s="108"/>
      <c r="G19" s="428" t="s">
        <v>893</v>
      </c>
      <c r="H19" s="427"/>
    </row>
    <row r="20" spans="4:8" x14ac:dyDescent="0.25">
      <c r="D20" s="104"/>
      <c r="E20" s="105"/>
      <c r="F20" s="108"/>
      <c r="G20" s="429"/>
      <c r="H20" s="436" t="s">
        <v>895</v>
      </c>
    </row>
    <row r="21" spans="4:8" x14ac:dyDescent="0.25">
      <c r="D21" s="104" t="s">
        <v>8</v>
      </c>
      <c r="E21" s="105"/>
      <c r="F21" s="108"/>
      <c r="G21" s="430"/>
      <c r="H21" s="437"/>
    </row>
    <row r="22" spans="4:8" ht="12.75" customHeight="1" x14ac:dyDescent="0.25">
      <c r="D22" s="104"/>
      <c r="E22" s="105"/>
      <c r="F22" s="105"/>
      <c r="G22" s="431" t="s">
        <v>902</v>
      </c>
      <c r="H22" s="437"/>
    </row>
    <row r="23" spans="4:8" ht="12.75" customHeight="1" x14ac:dyDescent="0.25">
      <c r="D23" s="104" t="s">
        <v>237</v>
      </c>
      <c r="E23" s="105"/>
      <c r="F23" s="105"/>
      <c r="G23" s="432"/>
      <c r="H23" s="437"/>
    </row>
    <row r="24" spans="4:8" x14ac:dyDescent="0.25">
      <c r="D24" s="104"/>
      <c r="E24" s="105"/>
      <c r="F24" s="105"/>
      <c r="G24" s="433"/>
      <c r="H24" s="437"/>
    </row>
    <row r="25" spans="4:8" x14ac:dyDescent="0.25">
      <c r="D25" s="104" t="s">
        <v>44</v>
      </c>
      <c r="E25" s="108"/>
      <c r="F25" s="108"/>
      <c r="G25" s="434" t="s">
        <v>895</v>
      </c>
      <c r="H25" s="437"/>
    </row>
    <row r="26" spans="4:8" x14ac:dyDescent="0.25">
      <c r="D26" s="104"/>
      <c r="E26" s="108"/>
      <c r="F26" s="108"/>
      <c r="G26" s="434"/>
      <c r="H26" s="437"/>
    </row>
    <row r="27" spans="4:8" x14ac:dyDescent="0.25">
      <c r="D27" s="104" t="s">
        <v>239</v>
      </c>
      <c r="E27" s="108"/>
      <c r="F27" s="108"/>
      <c r="G27" s="434"/>
      <c r="H27" s="437"/>
    </row>
    <row r="28" spans="4:8" x14ac:dyDescent="0.25">
      <c r="D28" s="104"/>
      <c r="E28" s="105"/>
      <c r="F28" s="105"/>
      <c r="G28" s="434"/>
      <c r="H28" s="438"/>
    </row>
    <row r="29" spans="4:8" x14ac:dyDescent="0.25">
      <c r="D29" s="104" t="s">
        <v>238</v>
      </c>
      <c r="E29" s="108"/>
      <c r="F29" s="108"/>
      <c r="G29" s="435"/>
      <c r="H29" s="167"/>
    </row>
  </sheetData>
  <mergeCells count="6">
    <mergeCell ref="H14:H16"/>
    <mergeCell ref="H17:H19"/>
    <mergeCell ref="G19:G21"/>
    <mergeCell ref="G22:G24"/>
    <mergeCell ref="G25:G29"/>
    <mergeCell ref="H20:H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75A58-2253-46F6-8902-6AF8B617A8BE}">
  <sheetPr>
    <tabColor rgb="FFFF0000"/>
    <pageSetUpPr fitToPage="1"/>
  </sheetPr>
  <dimension ref="A1:S239"/>
  <sheetViews>
    <sheetView topLeftCell="A25" zoomScaleNormal="100" workbookViewId="0">
      <selection activeCell="E2" sqref="E2"/>
    </sheetView>
  </sheetViews>
  <sheetFormatPr baseColWidth="10" defaultColWidth="8.88671875" defaultRowHeight="13.2" x14ac:dyDescent="0.25"/>
  <cols>
    <col min="1" max="2" width="8.88671875" style="21"/>
    <col min="3" max="3" width="11.6640625" style="46" customWidth="1"/>
    <col min="4" max="4" width="8.88671875" style="21"/>
    <col min="5" max="5" width="6.6640625" style="21" customWidth="1"/>
    <col min="6" max="6" width="28.88671875" style="140" customWidth="1"/>
    <col min="7" max="7" width="29.6640625" style="140" customWidth="1"/>
    <col min="10" max="19" width="8.88671875" style="21"/>
  </cols>
  <sheetData>
    <row r="1" spans="1:11" s="21" customFormat="1" ht="17.399999999999999" x14ac:dyDescent="0.3">
      <c r="A1" s="29"/>
      <c r="B1" s="29"/>
      <c r="C1" s="42"/>
      <c r="D1" s="29"/>
      <c r="E1" s="29"/>
      <c r="F1" s="136"/>
      <c r="G1" s="136"/>
      <c r="H1" s="29"/>
      <c r="I1" s="29"/>
    </row>
    <row r="2" spans="1:11" s="21" customFormat="1" ht="17.399999999999999" x14ac:dyDescent="0.3">
      <c r="A2" s="29"/>
      <c r="B2" s="30"/>
      <c r="C2" s="42"/>
      <c r="D2" s="42"/>
      <c r="E2" s="28" t="s">
        <v>903</v>
      </c>
      <c r="F2" s="136"/>
      <c r="G2" s="136"/>
      <c r="H2" s="29"/>
      <c r="I2" s="29"/>
    </row>
    <row r="3" spans="1:11" s="21" customFormat="1" ht="17.399999999999999" x14ac:dyDescent="0.3">
      <c r="A3" s="29"/>
      <c r="B3" s="42"/>
      <c r="C3" s="42"/>
      <c r="D3" s="42"/>
      <c r="E3" s="31"/>
      <c r="F3" s="136"/>
      <c r="G3" s="136"/>
      <c r="H3" s="29"/>
      <c r="I3" s="29"/>
    </row>
    <row r="4" spans="1:11" s="21" customFormat="1" ht="17.399999999999999" x14ac:dyDescent="0.3">
      <c r="A4" s="29"/>
      <c r="B4" s="33"/>
      <c r="C4" s="42"/>
      <c r="D4" s="42"/>
      <c r="E4" s="32" t="s">
        <v>193</v>
      </c>
      <c r="F4" s="136"/>
      <c r="G4" s="136"/>
      <c r="H4" s="29"/>
      <c r="I4" s="29"/>
    </row>
    <row r="5" spans="1:11" s="21" customFormat="1" ht="17.399999999999999" x14ac:dyDescent="0.3">
      <c r="A5" s="29"/>
      <c r="B5" s="33"/>
      <c r="C5" s="42"/>
      <c r="D5" s="42"/>
      <c r="E5" s="32"/>
      <c r="F5" s="136"/>
      <c r="G5" s="136"/>
      <c r="H5" s="29"/>
      <c r="I5" s="29"/>
    </row>
    <row r="6" spans="1:11" s="21" customFormat="1" ht="17.399999999999999" x14ac:dyDescent="0.3">
      <c r="A6" s="29"/>
      <c r="B6" s="47" t="s">
        <v>208</v>
      </c>
      <c r="C6" s="47" t="s">
        <v>209</v>
      </c>
      <c r="D6" s="47" t="s">
        <v>210</v>
      </c>
      <c r="E6" s="47" t="s">
        <v>211</v>
      </c>
      <c r="F6" s="136"/>
      <c r="G6" s="136"/>
      <c r="H6" s="29"/>
      <c r="I6" s="29"/>
      <c r="K6" s="34" t="s">
        <v>207</v>
      </c>
    </row>
    <row r="7" spans="1:11" ht="17.399999999999999" x14ac:dyDescent="0.3">
      <c r="A7" s="29"/>
      <c r="B7" s="36" t="s">
        <v>286</v>
      </c>
      <c r="C7" s="37">
        <v>44923</v>
      </c>
      <c r="D7" s="38">
        <v>0.67013888888888884</v>
      </c>
      <c r="E7" s="50" t="s">
        <v>12</v>
      </c>
      <c r="F7" s="144" t="str">
        <f>'GROUP DRAWING '!D15</f>
        <v>NOTRE DAME LEUVEN</v>
      </c>
      <c r="G7" s="144" t="str">
        <f>'GROUP DRAWING '!D16</f>
        <v>CD PRESENTACION GRANADA</v>
      </c>
      <c r="H7" s="39"/>
      <c r="I7" s="39"/>
      <c r="K7" s="40" t="s">
        <v>213</v>
      </c>
    </row>
    <row r="8" spans="1:11" ht="17.399999999999999" x14ac:dyDescent="0.3">
      <c r="A8" s="29"/>
      <c r="B8" s="36" t="s">
        <v>212</v>
      </c>
      <c r="C8" s="37">
        <v>44923</v>
      </c>
      <c r="D8" s="38">
        <v>0.49305555555555558</v>
      </c>
      <c r="E8" s="50" t="s">
        <v>13</v>
      </c>
      <c r="F8" s="144" t="str">
        <f>F7</f>
        <v>NOTRE DAME LEUVEN</v>
      </c>
      <c r="G8" s="144" t="str">
        <f>'GROUP DRAWING '!D17</f>
        <v>HASSELT BT</v>
      </c>
      <c r="H8" s="39"/>
      <c r="I8" s="39"/>
      <c r="K8" s="40" t="s">
        <v>304</v>
      </c>
    </row>
    <row r="9" spans="1:11" ht="17.399999999999999" x14ac:dyDescent="0.3">
      <c r="A9" s="29"/>
      <c r="B9" s="36" t="s">
        <v>286</v>
      </c>
      <c r="C9" s="37">
        <v>44923</v>
      </c>
      <c r="D9" s="38">
        <v>0.79166666666666663</v>
      </c>
      <c r="E9" s="50" t="s">
        <v>14</v>
      </c>
      <c r="F9" s="144" t="str">
        <f>G7</f>
        <v>CD PRESENTACION GRANADA</v>
      </c>
      <c r="G9" s="144" t="str">
        <f>G8</f>
        <v>HASSELT BT</v>
      </c>
      <c r="H9" s="39"/>
      <c r="I9" s="39"/>
      <c r="K9" s="40" t="s">
        <v>494</v>
      </c>
    </row>
    <row r="10" spans="1:11" ht="17.399999999999999" x14ac:dyDescent="0.3">
      <c r="A10" s="29"/>
      <c r="B10" s="42"/>
      <c r="C10" s="42"/>
      <c r="D10" s="42"/>
      <c r="E10" s="31"/>
      <c r="F10" s="136"/>
      <c r="G10" s="136"/>
      <c r="H10" s="29"/>
      <c r="I10" s="29"/>
      <c r="K10" s="40" t="s">
        <v>303</v>
      </c>
    </row>
    <row r="11" spans="1:11" ht="17.399999999999999" x14ac:dyDescent="0.3">
      <c r="A11" s="29"/>
      <c r="B11" s="33"/>
      <c r="C11" s="42"/>
      <c r="D11" s="42"/>
      <c r="E11" s="32" t="s">
        <v>194</v>
      </c>
      <c r="F11" s="136"/>
      <c r="G11" s="136"/>
      <c r="H11" s="29"/>
      <c r="I11" s="29"/>
      <c r="K11" s="40" t="s">
        <v>218</v>
      </c>
    </row>
    <row r="12" spans="1:11" ht="17.399999999999999" x14ac:dyDescent="0.3">
      <c r="A12" s="29"/>
      <c r="B12" s="33"/>
      <c r="C12" s="42"/>
      <c r="D12" s="42"/>
      <c r="E12" s="32"/>
      <c r="F12" s="136"/>
      <c r="G12" s="136"/>
      <c r="H12" s="29"/>
      <c r="I12" s="29"/>
      <c r="K12" s="40" t="s">
        <v>305</v>
      </c>
    </row>
    <row r="13" spans="1:11" ht="17.399999999999999" x14ac:dyDescent="0.3">
      <c r="A13" s="29"/>
      <c r="B13" s="47" t="s">
        <v>208</v>
      </c>
      <c r="C13" s="47" t="s">
        <v>209</v>
      </c>
      <c r="D13" s="47" t="s">
        <v>210</v>
      </c>
      <c r="E13" s="47" t="s">
        <v>211</v>
      </c>
      <c r="F13" s="136"/>
      <c r="G13" s="136"/>
      <c r="H13" s="29"/>
      <c r="I13" s="29"/>
      <c r="K13" s="40" t="s">
        <v>307</v>
      </c>
    </row>
    <row r="14" spans="1:11" ht="17.399999999999999" x14ac:dyDescent="0.3">
      <c r="A14" s="29"/>
      <c r="B14" s="36" t="s">
        <v>212</v>
      </c>
      <c r="C14" s="37">
        <v>44923</v>
      </c>
      <c r="D14" s="38">
        <v>0.43402777777777773</v>
      </c>
      <c r="E14" s="50" t="s">
        <v>15</v>
      </c>
      <c r="F14" s="144" t="str">
        <f>'GROUP DRAWING '!H15</f>
        <v>BASKET LUMMEN</v>
      </c>
      <c r="G14" s="144" t="str">
        <f>'GROUP DRAWING '!H16</f>
        <v>CASTORS BRAINE</v>
      </c>
      <c r="H14" s="39"/>
      <c r="I14" s="39"/>
      <c r="K14" s="40" t="s">
        <v>306</v>
      </c>
    </row>
    <row r="15" spans="1:11" ht="17.399999999999999" x14ac:dyDescent="0.3">
      <c r="A15" s="29"/>
      <c r="B15" s="36" t="s">
        <v>212</v>
      </c>
      <c r="C15" s="37">
        <v>44923</v>
      </c>
      <c r="D15" s="38">
        <v>0.55208333333333337</v>
      </c>
      <c r="E15" s="50" t="s">
        <v>16</v>
      </c>
      <c r="F15" s="144" t="str">
        <f>F14</f>
        <v>BASKET LUMMEN</v>
      </c>
      <c r="G15" s="144" t="str">
        <f>'GROUP DRAWING '!H17</f>
        <v>TRIPLE THREAT HAARLEM</v>
      </c>
      <c r="H15" s="39"/>
      <c r="I15" s="39"/>
    </row>
    <row r="16" spans="1:11" ht="17.399999999999999" x14ac:dyDescent="0.3">
      <c r="A16" s="29"/>
      <c r="B16" s="36" t="s">
        <v>212</v>
      </c>
      <c r="C16" s="37">
        <v>44923</v>
      </c>
      <c r="D16" s="38">
        <v>0.67013888888888884</v>
      </c>
      <c r="E16" s="50" t="s">
        <v>17</v>
      </c>
      <c r="F16" s="144" t="str">
        <f>G14</f>
        <v>CASTORS BRAINE</v>
      </c>
      <c r="G16" s="144" t="str">
        <f>G15</f>
        <v>TRIPLE THREAT HAARLEM</v>
      </c>
      <c r="H16" s="39"/>
      <c r="I16" s="39"/>
    </row>
    <row r="17" spans="1:11" ht="17.399999999999999" x14ac:dyDescent="0.3">
      <c r="A17" s="29"/>
      <c r="B17" s="42"/>
      <c r="C17" s="42"/>
      <c r="D17" s="42"/>
      <c r="E17" s="31"/>
      <c r="F17" s="48"/>
      <c r="G17" s="49"/>
      <c r="H17" s="29"/>
      <c r="I17" s="29"/>
      <c r="K17" s="40"/>
    </row>
    <row r="18" spans="1:11" ht="17.399999999999999" x14ac:dyDescent="0.3">
      <c r="A18" s="29"/>
      <c r="B18" s="33"/>
      <c r="C18" s="42"/>
      <c r="D18" s="42"/>
      <c r="E18" s="32" t="s">
        <v>199</v>
      </c>
      <c r="F18" s="136"/>
      <c r="G18" s="136"/>
      <c r="H18" s="29"/>
      <c r="I18" s="29"/>
      <c r="K18" s="40"/>
    </row>
    <row r="19" spans="1:11" ht="17.399999999999999" x14ac:dyDescent="0.3">
      <c r="A19" s="29"/>
      <c r="B19" s="33"/>
      <c r="C19" s="42"/>
      <c r="D19" s="42"/>
      <c r="E19" s="32"/>
      <c r="F19" s="136"/>
      <c r="G19" s="136"/>
      <c r="H19" s="29"/>
      <c r="I19" s="29"/>
      <c r="K19" s="40"/>
    </row>
    <row r="20" spans="1:11" s="21" customFormat="1" ht="17.399999999999999" x14ac:dyDescent="0.3">
      <c r="A20" s="29"/>
      <c r="B20" s="47" t="s">
        <v>208</v>
      </c>
      <c r="C20" s="47" t="s">
        <v>209</v>
      </c>
      <c r="D20" s="47" t="s">
        <v>210</v>
      </c>
      <c r="E20" s="47" t="s">
        <v>211</v>
      </c>
      <c r="F20" s="136"/>
      <c r="G20" s="136"/>
      <c r="H20" s="29"/>
      <c r="I20" s="29"/>
    </row>
    <row r="21" spans="1:11" s="21" customFormat="1" ht="17.399999999999999" x14ac:dyDescent="0.3">
      <c r="A21" s="29"/>
      <c r="B21" s="36" t="s">
        <v>262</v>
      </c>
      <c r="C21" s="37">
        <v>44923</v>
      </c>
      <c r="D21" s="38">
        <v>0.4375</v>
      </c>
      <c r="E21" s="50" t="s">
        <v>18</v>
      </c>
      <c r="F21" s="144" t="str">
        <f>'GROUP DRAWING '!L15</f>
        <v>LDP DONZA</v>
      </c>
      <c r="G21" s="144" t="str">
        <f>'GROUP DRAWING '!L16</f>
        <v>CDF HAEZEBROUCK</v>
      </c>
      <c r="H21" s="39"/>
      <c r="I21" s="39"/>
    </row>
    <row r="22" spans="1:11" s="21" customFormat="1" ht="17.399999999999999" x14ac:dyDescent="0.3">
      <c r="A22" s="29"/>
      <c r="B22" s="36" t="s">
        <v>262</v>
      </c>
      <c r="C22" s="37">
        <v>44923</v>
      </c>
      <c r="D22" s="38">
        <v>0.5625</v>
      </c>
      <c r="E22" s="50" t="s">
        <v>19</v>
      </c>
      <c r="F22" s="144" t="str">
        <f>F21</f>
        <v>LDP DONZA</v>
      </c>
      <c r="G22" s="144" t="str">
        <f>'GROUP DRAWING '!L17</f>
        <v>BS LEIDEN</v>
      </c>
      <c r="H22" s="39"/>
      <c r="I22" s="39"/>
    </row>
    <row r="23" spans="1:11" s="21" customFormat="1" ht="17.399999999999999" x14ac:dyDescent="0.3">
      <c r="A23" s="29"/>
      <c r="B23" s="36" t="s">
        <v>262</v>
      </c>
      <c r="C23" s="37">
        <v>44923</v>
      </c>
      <c r="D23" s="38">
        <v>0.6875</v>
      </c>
      <c r="E23" s="50" t="s">
        <v>20</v>
      </c>
      <c r="F23" s="144" t="str">
        <f>G21</f>
        <v>CDF HAEZEBROUCK</v>
      </c>
      <c r="G23" s="144" t="str">
        <f>G22</f>
        <v>BS LEIDEN</v>
      </c>
      <c r="H23" s="39"/>
      <c r="I23" s="39"/>
    </row>
    <row r="24" spans="1:11" ht="17.399999999999999" x14ac:dyDescent="0.3">
      <c r="A24" s="29"/>
      <c r="B24" s="42"/>
      <c r="C24" s="42"/>
      <c r="D24" s="42"/>
      <c r="E24" s="31"/>
      <c r="F24" s="48"/>
      <c r="G24" s="49"/>
      <c r="H24" s="29"/>
      <c r="I24" s="29"/>
    </row>
    <row r="25" spans="1:11" ht="17.399999999999999" x14ac:dyDescent="0.3">
      <c r="A25" s="29"/>
      <c r="B25" s="33"/>
      <c r="C25" s="42"/>
      <c r="D25" s="42"/>
      <c r="E25" s="32" t="s">
        <v>200</v>
      </c>
      <c r="F25" s="136"/>
      <c r="G25" s="136"/>
      <c r="H25" s="29"/>
      <c r="I25" s="29"/>
    </row>
    <row r="26" spans="1:11" ht="17.399999999999999" x14ac:dyDescent="0.3">
      <c r="A26" s="29"/>
      <c r="B26" s="33"/>
      <c r="C26" s="42"/>
      <c r="D26" s="42"/>
      <c r="E26" s="32"/>
      <c r="F26" s="136"/>
      <c r="G26" s="136"/>
      <c r="H26" s="29"/>
      <c r="I26" s="29"/>
    </row>
    <row r="27" spans="1:11" s="21" customFormat="1" ht="17.399999999999999" x14ac:dyDescent="0.3">
      <c r="A27" s="29"/>
      <c r="B27" s="47" t="s">
        <v>208</v>
      </c>
      <c r="C27" s="47" t="s">
        <v>209</v>
      </c>
      <c r="D27" s="47" t="s">
        <v>210</v>
      </c>
      <c r="E27" s="47" t="s">
        <v>211</v>
      </c>
      <c r="F27" s="136"/>
      <c r="G27" s="136"/>
      <c r="H27" s="29"/>
      <c r="I27" s="29"/>
    </row>
    <row r="28" spans="1:11" s="21" customFormat="1" ht="17.399999999999999" x14ac:dyDescent="0.3">
      <c r="A28" s="29"/>
      <c r="B28" s="36" t="s">
        <v>262</v>
      </c>
      <c r="C28" s="37">
        <v>44923</v>
      </c>
      <c r="D28" s="38">
        <v>0.5625</v>
      </c>
      <c r="E28" s="50" t="s">
        <v>21</v>
      </c>
      <c r="F28" s="144" t="str">
        <f>'GROUP DRAWING '!P15</f>
        <v>ION BASKET WAREGEM</v>
      </c>
      <c r="G28" s="144" t="str">
        <f>'GROUP DRAWING '!P16</f>
        <v>LIEGE PANTHERS</v>
      </c>
      <c r="H28" s="39"/>
      <c r="I28" s="39"/>
    </row>
    <row r="29" spans="1:11" s="21" customFormat="1" ht="17.399999999999999" x14ac:dyDescent="0.3">
      <c r="A29" s="29"/>
      <c r="B29" s="36" t="s">
        <v>262</v>
      </c>
      <c r="C29" s="37">
        <v>44923</v>
      </c>
      <c r="D29" s="38">
        <v>0.4375</v>
      </c>
      <c r="E29" s="50" t="s">
        <v>22</v>
      </c>
      <c r="F29" s="144" t="str">
        <f>F28</f>
        <v>ION BASKET WAREGEM</v>
      </c>
      <c r="G29" s="144" t="str">
        <f>'GROUP DRAWING '!P17</f>
        <v>BASKETBAL ACA LIMBURG</v>
      </c>
      <c r="H29" s="39"/>
      <c r="I29" s="39"/>
    </row>
    <row r="30" spans="1:11" s="21" customFormat="1" ht="17.399999999999999" x14ac:dyDescent="0.3">
      <c r="A30" s="29"/>
      <c r="B30" s="36" t="s">
        <v>262</v>
      </c>
      <c r="C30" s="37">
        <v>44923</v>
      </c>
      <c r="D30" s="38">
        <v>0.6875</v>
      </c>
      <c r="E30" s="50" t="s">
        <v>23</v>
      </c>
      <c r="F30" s="144" t="str">
        <f>G28</f>
        <v>LIEGE PANTHERS</v>
      </c>
      <c r="G30" s="144" t="str">
        <f>G29</f>
        <v>BASKETBAL ACA LIMBURG</v>
      </c>
      <c r="H30" s="39"/>
      <c r="I30" s="39"/>
    </row>
    <row r="31" spans="1:11" s="21" customFormat="1" ht="17.399999999999999" x14ac:dyDescent="0.3">
      <c r="A31" s="29"/>
      <c r="B31" s="42"/>
      <c r="C31" s="43"/>
      <c r="D31" s="44"/>
      <c r="E31" s="31"/>
      <c r="F31" s="115"/>
      <c r="G31" s="115"/>
      <c r="H31" s="29"/>
      <c r="I31" s="29"/>
    </row>
    <row r="32" spans="1:11" s="21" customFormat="1" ht="17.399999999999999" x14ac:dyDescent="0.3">
      <c r="A32" s="29"/>
      <c r="B32" s="42"/>
      <c r="C32" s="43"/>
      <c r="D32" s="44"/>
      <c r="E32" s="31"/>
      <c r="F32" s="115"/>
      <c r="G32" s="115"/>
      <c r="H32" s="29"/>
      <c r="I32" s="29"/>
    </row>
    <row r="33" spans="1:11" s="21" customFormat="1" ht="17.399999999999999" x14ac:dyDescent="0.3">
      <c r="A33" s="28" t="s">
        <v>214</v>
      </c>
      <c r="B33" s="42"/>
      <c r="C33" s="42"/>
      <c r="D33" s="42"/>
      <c r="E33" s="31"/>
      <c r="F33" s="45"/>
      <c r="G33" s="45"/>
      <c r="H33" s="29"/>
      <c r="I33" s="29"/>
    </row>
    <row r="34" spans="1:11" s="21" customFormat="1" ht="17.399999999999999" x14ac:dyDescent="0.3">
      <c r="A34" s="28"/>
      <c r="B34" s="55"/>
      <c r="C34" s="52"/>
      <c r="D34" s="52"/>
      <c r="E34" s="52"/>
      <c r="F34" s="205"/>
      <c r="G34" s="205"/>
      <c r="H34" s="29"/>
      <c r="I34" s="29"/>
    </row>
    <row r="35" spans="1:11" s="21" customFormat="1" ht="17.399999999999999" x14ac:dyDescent="0.3">
      <c r="A35" s="32" t="s">
        <v>483</v>
      </c>
      <c r="B35" s="54"/>
      <c r="C35" s="52"/>
      <c r="D35" s="226" t="s">
        <v>896</v>
      </c>
      <c r="E35" s="191"/>
      <c r="F35" s="227"/>
      <c r="G35" s="227"/>
      <c r="H35" s="228"/>
      <c r="I35" s="228"/>
      <c r="J35" s="40"/>
      <c r="K35" s="40"/>
    </row>
    <row r="36" spans="1:11" s="21" customFormat="1" ht="17.399999999999999" x14ac:dyDescent="0.3">
      <c r="A36" s="32"/>
      <c r="B36" s="54"/>
      <c r="C36" s="52"/>
      <c r="D36" s="52"/>
      <c r="E36" s="52"/>
      <c r="F36" s="136"/>
      <c r="G36" s="136"/>
      <c r="H36" s="29"/>
      <c r="I36" s="29"/>
    </row>
    <row r="37" spans="1:11" s="21" customFormat="1" ht="17.399999999999999" x14ac:dyDescent="0.3">
      <c r="A37" s="29"/>
      <c r="B37" s="47" t="s">
        <v>208</v>
      </c>
      <c r="C37" s="47" t="s">
        <v>209</v>
      </c>
      <c r="D37" s="47" t="s">
        <v>210</v>
      </c>
      <c r="E37" s="47" t="s">
        <v>211</v>
      </c>
      <c r="F37" s="205"/>
      <c r="G37" s="205"/>
      <c r="H37" s="29"/>
      <c r="I37" s="29"/>
    </row>
    <row r="38" spans="1:11" s="21" customFormat="1" ht="17.399999999999999" x14ac:dyDescent="0.3">
      <c r="A38" s="29"/>
      <c r="B38" s="58" t="s">
        <v>262</v>
      </c>
      <c r="C38" s="59">
        <v>44924</v>
      </c>
      <c r="D38" s="102">
        <v>0.375</v>
      </c>
      <c r="E38" s="60" t="s">
        <v>24</v>
      </c>
      <c r="F38" s="144" t="s">
        <v>51</v>
      </c>
      <c r="G38" s="144" t="s">
        <v>52</v>
      </c>
      <c r="H38" s="39"/>
      <c r="I38" s="39"/>
    </row>
    <row r="39" spans="1:11" s="21" customFormat="1" ht="17.399999999999999" x14ac:dyDescent="0.3">
      <c r="A39" s="29"/>
      <c r="B39" s="58" t="s">
        <v>262</v>
      </c>
      <c r="C39" s="59">
        <v>44924</v>
      </c>
      <c r="D39" s="102">
        <v>0.43402777777777773</v>
      </c>
      <c r="E39" s="60" t="s">
        <v>25</v>
      </c>
      <c r="F39" s="144" t="s">
        <v>56</v>
      </c>
      <c r="G39" s="144" t="s">
        <v>57</v>
      </c>
      <c r="H39" s="39"/>
      <c r="I39" s="39"/>
    </row>
    <row r="40" spans="1:11" s="21" customFormat="1" ht="17.399999999999999" x14ac:dyDescent="0.3">
      <c r="A40" s="29"/>
      <c r="B40" s="58" t="s">
        <v>262</v>
      </c>
      <c r="C40" s="59">
        <v>44924</v>
      </c>
      <c r="D40" s="102">
        <v>0.61111111111111105</v>
      </c>
      <c r="E40" s="60" t="s">
        <v>26</v>
      </c>
      <c r="F40" s="144" t="str">
        <f>F38</f>
        <v>3RD GROUP A</v>
      </c>
      <c r="G40" s="144" t="str">
        <f>F39</f>
        <v>3RD GROUP C</v>
      </c>
      <c r="H40" s="39"/>
      <c r="I40" s="39"/>
    </row>
    <row r="41" spans="1:11" s="21" customFormat="1" ht="17.399999999999999" x14ac:dyDescent="0.3">
      <c r="A41" s="29"/>
      <c r="B41" s="58" t="s">
        <v>262</v>
      </c>
      <c r="C41" s="59">
        <v>44924</v>
      </c>
      <c r="D41" s="102">
        <v>0.61111111111111105</v>
      </c>
      <c r="E41" s="60" t="s">
        <v>27</v>
      </c>
      <c r="F41" s="144" t="str">
        <f>G38</f>
        <v>3RD GROUP B</v>
      </c>
      <c r="G41" s="144" t="str">
        <f>G39</f>
        <v>3RD GROUP D</v>
      </c>
      <c r="H41" s="39"/>
      <c r="I41" s="39"/>
    </row>
    <row r="42" spans="1:11" s="21" customFormat="1" ht="17.399999999999999" x14ac:dyDescent="0.3">
      <c r="A42" s="29"/>
      <c r="B42" s="58" t="s">
        <v>901</v>
      </c>
      <c r="C42" s="59">
        <v>44925</v>
      </c>
      <c r="D42" s="102">
        <v>0.375</v>
      </c>
      <c r="E42" s="60" t="s">
        <v>28</v>
      </c>
      <c r="F42" s="144" t="str">
        <f>F38</f>
        <v>3RD GROUP A</v>
      </c>
      <c r="G42" s="144" t="str">
        <f>G39</f>
        <v>3RD GROUP D</v>
      </c>
      <c r="H42" s="39"/>
      <c r="I42" s="39"/>
    </row>
    <row r="43" spans="1:11" s="21" customFormat="1" ht="17.399999999999999" x14ac:dyDescent="0.3">
      <c r="A43" s="29"/>
      <c r="B43" s="58" t="s">
        <v>901</v>
      </c>
      <c r="C43" s="59">
        <v>44925</v>
      </c>
      <c r="D43" s="102">
        <v>0.375</v>
      </c>
      <c r="E43" s="60" t="s">
        <v>29</v>
      </c>
      <c r="F43" s="144" t="str">
        <f>G38</f>
        <v>3RD GROUP B</v>
      </c>
      <c r="G43" s="144" t="str">
        <f>F39</f>
        <v>3RD GROUP C</v>
      </c>
      <c r="H43" s="39"/>
      <c r="I43" s="39"/>
    </row>
    <row r="44" spans="1:11" s="21" customFormat="1" ht="17.399999999999999" x14ac:dyDescent="0.3">
      <c r="A44" s="29"/>
      <c r="B44" s="62"/>
      <c r="C44" s="63"/>
      <c r="D44" s="103"/>
      <c r="E44" s="64"/>
      <c r="F44" s="205"/>
      <c r="G44" s="205"/>
      <c r="H44" s="65"/>
      <c r="I44" s="65"/>
    </row>
    <row r="45" spans="1:11" s="21" customFormat="1" ht="17.399999999999999" x14ac:dyDescent="0.3">
      <c r="A45" s="32" t="s">
        <v>452</v>
      </c>
      <c r="B45" s="55"/>
      <c r="C45" s="52"/>
      <c r="D45" s="52"/>
      <c r="E45" s="52"/>
      <c r="F45" s="205"/>
      <c r="G45" s="205"/>
      <c r="H45" s="29"/>
      <c r="I45" s="29"/>
    </row>
    <row r="46" spans="1:11" s="21" customFormat="1" ht="17.399999999999999" x14ac:dyDescent="0.3">
      <c r="A46" s="32"/>
      <c r="B46" s="47" t="s">
        <v>208</v>
      </c>
      <c r="C46" s="47" t="s">
        <v>209</v>
      </c>
      <c r="D46" s="47" t="s">
        <v>210</v>
      </c>
      <c r="E46" s="47" t="s">
        <v>211</v>
      </c>
      <c r="F46" s="205"/>
      <c r="G46" s="205"/>
      <c r="H46" s="29"/>
      <c r="I46" s="29"/>
    </row>
    <row r="47" spans="1:11" s="21" customFormat="1" ht="17.399999999999999" x14ac:dyDescent="0.3">
      <c r="A47" s="29"/>
      <c r="B47" s="58" t="s">
        <v>212</v>
      </c>
      <c r="C47" s="59">
        <v>44924</v>
      </c>
      <c r="D47" s="102">
        <v>0.43402777777777773</v>
      </c>
      <c r="E47" s="60" t="s">
        <v>30</v>
      </c>
      <c r="F47" s="144" t="s">
        <v>68</v>
      </c>
      <c r="G47" s="144" t="s">
        <v>48</v>
      </c>
      <c r="H47" s="39"/>
      <c r="I47" s="39"/>
    </row>
    <row r="48" spans="1:11" s="21" customFormat="1" ht="17.399999999999999" x14ac:dyDescent="0.3">
      <c r="A48" s="29"/>
      <c r="B48" s="58" t="s">
        <v>212</v>
      </c>
      <c r="C48" s="59">
        <v>44924</v>
      </c>
      <c r="D48" s="102">
        <v>0.49305555555555558</v>
      </c>
      <c r="E48" s="60" t="s">
        <v>186</v>
      </c>
      <c r="F48" s="145" t="s">
        <v>49</v>
      </c>
      <c r="G48" s="145" t="s">
        <v>50</v>
      </c>
      <c r="H48" s="39"/>
      <c r="I48" s="39"/>
    </row>
    <row r="49" spans="1:9" s="21" customFormat="1" ht="17.399999999999999" x14ac:dyDescent="0.3">
      <c r="A49" s="29"/>
      <c r="B49" s="58" t="s">
        <v>212</v>
      </c>
      <c r="C49" s="59">
        <v>44924</v>
      </c>
      <c r="D49" s="102">
        <v>0.49305555555555558</v>
      </c>
      <c r="E49" s="60" t="s">
        <v>188</v>
      </c>
      <c r="F49" s="144" t="s">
        <v>71</v>
      </c>
      <c r="G49" s="144" t="s">
        <v>53</v>
      </c>
      <c r="H49" s="39"/>
      <c r="I49" s="39"/>
    </row>
    <row r="50" spans="1:9" s="21" customFormat="1" ht="17.399999999999999" x14ac:dyDescent="0.3">
      <c r="A50" s="29"/>
      <c r="B50" s="58" t="s">
        <v>212</v>
      </c>
      <c r="C50" s="59">
        <v>44924</v>
      </c>
      <c r="D50" s="102">
        <v>0.55208333333333337</v>
      </c>
      <c r="E50" s="60" t="s">
        <v>189</v>
      </c>
      <c r="F50" s="144" t="s">
        <v>54</v>
      </c>
      <c r="G50" s="144" t="s">
        <v>55</v>
      </c>
      <c r="H50" s="39"/>
      <c r="I50" s="39"/>
    </row>
    <row r="51" spans="1:9" s="21" customFormat="1" ht="17.399999999999999" x14ac:dyDescent="0.3">
      <c r="A51" s="29"/>
      <c r="B51" s="52"/>
      <c r="C51" s="61"/>
      <c r="D51" s="103"/>
      <c r="E51" s="103"/>
      <c r="F51" s="136"/>
      <c r="G51" s="136"/>
      <c r="H51" s="29"/>
      <c r="I51" s="29"/>
    </row>
    <row r="52" spans="1:9" s="21" customFormat="1" ht="17.399999999999999" x14ac:dyDescent="0.3">
      <c r="A52" s="29"/>
      <c r="B52" s="52"/>
      <c r="C52" s="61"/>
      <c r="D52" s="103"/>
      <c r="E52" s="103"/>
      <c r="F52" s="136"/>
      <c r="G52" s="136"/>
      <c r="H52" s="29"/>
      <c r="I52" s="29"/>
    </row>
    <row r="53" spans="1:9" s="21" customFormat="1" ht="17.399999999999999" x14ac:dyDescent="0.3">
      <c r="A53" s="28" t="s">
        <v>567</v>
      </c>
      <c r="B53" s="52"/>
      <c r="C53" s="61"/>
      <c r="D53" s="103"/>
      <c r="E53" s="103"/>
      <c r="F53" s="136"/>
      <c r="G53" s="136"/>
      <c r="H53" s="29"/>
      <c r="I53" s="29"/>
    </row>
    <row r="54" spans="1:9" s="21" customFormat="1" ht="17.399999999999999" x14ac:dyDescent="0.3">
      <c r="A54" s="29"/>
      <c r="B54" s="52"/>
      <c r="C54" s="61"/>
      <c r="D54" s="103"/>
      <c r="E54" s="103"/>
      <c r="F54" s="136"/>
      <c r="G54" s="136"/>
      <c r="H54" s="29"/>
      <c r="I54" s="29"/>
    </row>
    <row r="55" spans="1:9" s="21" customFormat="1" ht="17.399999999999999" x14ac:dyDescent="0.3">
      <c r="A55" s="32" t="s">
        <v>453</v>
      </c>
      <c r="B55" s="55"/>
      <c r="C55" s="52"/>
      <c r="D55" s="52"/>
      <c r="E55" s="52"/>
      <c r="F55" s="136"/>
      <c r="G55" s="136"/>
      <c r="H55" s="29"/>
      <c r="I55" s="29"/>
    </row>
    <row r="56" spans="1:9" s="21" customFormat="1" ht="17.399999999999999" x14ac:dyDescent="0.3">
      <c r="A56" s="32"/>
      <c r="B56" s="47" t="s">
        <v>208</v>
      </c>
      <c r="C56" s="47" t="s">
        <v>209</v>
      </c>
      <c r="D56" s="47" t="s">
        <v>210</v>
      </c>
      <c r="E56" s="47" t="s">
        <v>211</v>
      </c>
      <c r="F56" s="136"/>
      <c r="G56" s="136"/>
      <c r="H56" s="29"/>
      <c r="I56" s="29"/>
    </row>
    <row r="57" spans="1:9" s="21" customFormat="1" ht="17.399999999999999" x14ac:dyDescent="0.3">
      <c r="A57" s="29"/>
      <c r="B57" s="58" t="s">
        <v>212</v>
      </c>
      <c r="C57" s="59">
        <v>44924</v>
      </c>
      <c r="D57" s="102">
        <v>0.67013888888888884</v>
      </c>
      <c r="E57" s="60" t="s">
        <v>190</v>
      </c>
      <c r="F57" s="144" t="s">
        <v>897</v>
      </c>
      <c r="G57" s="144" t="s">
        <v>860</v>
      </c>
      <c r="H57" s="39"/>
      <c r="I57" s="39"/>
    </row>
    <row r="58" spans="1:9" s="21" customFormat="1" ht="17.399999999999999" x14ac:dyDescent="0.3">
      <c r="A58" s="29"/>
      <c r="B58" s="58" t="s">
        <v>212</v>
      </c>
      <c r="C58" s="59">
        <v>44924</v>
      </c>
      <c r="D58" s="102">
        <v>0.72916666666666663</v>
      </c>
      <c r="E58" s="60" t="s">
        <v>191</v>
      </c>
      <c r="F58" s="145" t="s">
        <v>898</v>
      </c>
      <c r="G58" s="145" t="s">
        <v>861</v>
      </c>
      <c r="H58" s="39"/>
      <c r="I58" s="39"/>
    </row>
    <row r="59" spans="1:9" s="21" customFormat="1" ht="17.399999999999999" x14ac:dyDescent="0.3">
      <c r="A59" s="29"/>
      <c r="B59" s="52"/>
      <c r="C59" s="61"/>
      <c r="D59" s="103"/>
      <c r="E59" s="103"/>
      <c r="F59" s="136"/>
      <c r="G59" s="136"/>
      <c r="H59" s="29"/>
      <c r="I59" s="29"/>
    </row>
    <row r="60" spans="1:9" s="21" customFormat="1" ht="17.399999999999999" x14ac:dyDescent="0.3">
      <c r="A60" s="32" t="s">
        <v>454</v>
      </c>
      <c r="B60" s="55"/>
      <c r="C60" s="52"/>
      <c r="D60" s="52"/>
      <c r="E60" s="52"/>
      <c r="F60" s="136"/>
      <c r="G60" s="136"/>
      <c r="H60" s="29"/>
      <c r="I60" s="29"/>
    </row>
    <row r="61" spans="1:9" s="21" customFormat="1" ht="17.399999999999999" x14ac:dyDescent="0.3">
      <c r="A61" s="32"/>
      <c r="B61" s="47" t="s">
        <v>208</v>
      </c>
      <c r="C61" s="47" t="s">
        <v>209</v>
      </c>
      <c r="D61" s="47" t="s">
        <v>210</v>
      </c>
      <c r="E61" s="47" t="s">
        <v>211</v>
      </c>
      <c r="F61" s="136"/>
      <c r="G61" s="136"/>
      <c r="H61" s="29"/>
      <c r="I61" s="29"/>
    </row>
    <row r="62" spans="1:9" s="21" customFormat="1" ht="17.399999999999999" x14ac:dyDescent="0.3">
      <c r="A62" s="29"/>
      <c r="B62" s="58" t="s">
        <v>212</v>
      </c>
      <c r="C62" s="59">
        <v>44924</v>
      </c>
      <c r="D62" s="102">
        <v>0.67013888888888884</v>
      </c>
      <c r="E62" s="60" t="s">
        <v>235</v>
      </c>
      <c r="F62" s="144" t="s">
        <v>899</v>
      </c>
      <c r="G62" s="144" t="s">
        <v>862</v>
      </c>
      <c r="H62" s="39"/>
      <c r="I62" s="39"/>
    </row>
    <row r="63" spans="1:9" s="21" customFormat="1" ht="17.399999999999999" x14ac:dyDescent="0.3">
      <c r="A63" s="29"/>
      <c r="B63" s="58" t="s">
        <v>212</v>
      </c>
      <c r="C63" s="59">
        <v>44924</v>
      </c>
      <c r="D63" s="102">
        <v>0.72916666666666663</v>
      </c>
      <c r="E63" s="60" t="s">
        <v>265</v>
      </c>
      <c r="F63" s="145" t="s">
        <v>900</v>
      </c>
      <c r="G63" s="145" t="s">
        <v>863</v>
      </c>
      <c r="H63" s="39"/>
      <c r="I63" s="39"/>
    </row>
    <row r="64" spans="1:9" s="21" customFormat="1" ht="17.399999999999999" x14ac:dyDescent="0.3">
      <c r="A64" s="29"/>
      <c r="B64" s="52"/>
      <c r="C64" s="52"/>
      <c r="D64" s="52"/>
      <c r="E64" s="52"/>
      <c r="F64" s="139"/>
      <c r="G64" s="139"/>
      <c r="H64" s="29"/>
      <c r="I64" s="29"/>
    </row>
    <row r="65" spans="1:9" s="21" customFormat="1" ht="17.399999999999999" x14ac:dyDescent="0.3">
      <c r="A65" s="29"/>
      <c r="B65" s="52"/>
      <c r="C65" s="52"/>
      <c r="D65" s="52"/>
      <c r="E65" s="52"/>
      <c r="F65" s="136"/>
      <c r="G65" s="136"/>
      <c r="H65" s="29"/>
      <c r="I65" s="29"/>
    </row>
    <row r="66" spans="1:9" s="21" customFormat="1" ht="17.399999999999999" x14ac:dyDescent="0.3">
      <c r="A66" s="28" t="s">
        <v>220</v>
      </c>
      <c r="B66" s="54"/>
      <c r="C66" s="52"/>
      <c r="D66" s="52"/>
      <c r="E66" s="52"/>
      <c r="F66" s="208"/>
      <c r="G66" s="208"/>
      <c r="H66" s="29"/>
      <c r="I66" s="29"/>
    </row>
    <row r="67" spans="1:9" s="21" customFormat="1" ht="17.399999999999999" x14ac:dyDescent="0.3">
      <c r="A67" s="28"/>
      <c r="B67" s="54"/>
      <c r="C67" s="52"/>
      <c r="D67" s="52"/>
      <c r="E67" s="52"/>
      <c r="F67" s="208"/>
      <c r="G67" s="208"/>
      <c r="H67" s="29"/>
      <c r="I67" s="29"/>
    </row>
    <row r="68" spans="1:9" s="21" customFormat="1" ht="17.399999999999999" x14ac:dyDescent="0.3">
      <c r="A68" s="32" t="s">
        <v>485</v>
      </c>
      <c r="B68" s="55"/>
      <c r="C68" s="52"/>
      <c r="D68" s="52"/>
      <c r="E68" s="52"/>
      <c r="F68" s="205"/>
      <c r="G68" s="205"/>
      <c r="H68" s="29"/>
      <c r="I68" s="29"/>
    </row>
    <row r="69" spans="1:9" s="21" customFormat="1" ht="17.399999999999999" x14ac:dyDescent="0.3">
      <c r="A69" s="29"/>
      <c r="B69" s="47" t="s">
        <v>208</v>
      </c>
      <c r="C69" s="47" t="s">
        <v>209</v>
      </c>
      <c r="D69" s="47" t="s">
        <v>210</v>
      </c>
      <c r="E69" s="47" t="s">
        <v>211</v>
      </c>
      <c r="F69" s="205"/>
      <c r="G69" s="205"/>
      <c r="H69" s="29"/>
      <c r="I69" s="29"/>
    </row>
    <row r="70" spans="1:9" s="21" customFormat="1" ht="17.399999999999999" x14ac:dyDescent="0.3">
      <c r="A70" s="29"/>
      <c r="B70" s="58" t="s">
        <v>286</v>
      </c>
      <c r="C70" s="59">
        <v>44925</v>
      </c>
      <c r="D70" s="60">
        <v>0.43402777777777773</v>
      </c>
      <c r="E70" s="60" t="s">
        <v>266</v>
      </c>
      <c r="F70" s="144" t="s">
        <v>864</v>
      </c>
      <c r="G70" s="144" t="s">
        <v>865</v>
      </c>
      <c r="H70" s="39"/>
      <c r="I70" s="39"/>
    </row>
    <row r="71" spans="1:9" s="21" customFormat="1" ht="17.399999999999999" x14ac:dyDescent="0.3">
      <c r="A71" s="29"/>
      <c r="B71" s="52"/>
      <c r="C71" s="52"/>
      <c r="D71" s="52"/>
      <c r="E71" s="52"/>
      <c r="F71" s="208"/>
      <c r="G71" s="208"/>
      <c r="H71" s="29"/>
      <c r="I71" s="29"/>
    </row>
    <row r="72" spans="1:9" s="21" customFormat="1" ht="17.399999999999999" x14ac:dyDescent="0.3">
      <c r="A72" s="32" t="s">
        <v>486</v>
      </c>
      <c r="B72" s="55"/>
      <c r="C72" s="52"/>
      <c r="D72" s="52"/>
      <c r="E72" s="52"/>
      <c r="F72" s="205"/>
      <c r="G72" s="205"/>
      <c r="H72" s="29"/>
      <c r="I72" s="29"/>
    </row>
    <row r="73" spans="1:9" s="21" customFormat="1" ht="17.399999999999999" x14ac:dyDescent="0.3">
      <c r="A73" s="29"/>
      <c r="B73" s="47" t="s">
        <v>208</v>
      </c>
      <c r="C73" s="47" t="s">
        <v>209</v>
      </c>
      <c r="D73" s="47" t="s">
        <v>210</v>
      </c>
      <c r="E73" s="47" t="s">
        <v>211</v>
      </c>
      <c r="F73" s="205"/>
      <c r="G73" s="205"/>
      <c r="H73" s="29"/>
      <c r="I73" s="29"/>
    </row>
    <row r="74" spans="1:9" s="21" customFormat="1" ht="17.399999999999999" x14ac:dyDescent="0.3">
      <c r="A74" s="29"/>
      <c r="B74" s="58" t="s">
        <v>286</v>
      </c>
      <c r="C74" s="59">
        <v>44925</v>
      </c>
      <c r="D74" s="60">
        <v>0.43402777777777773</v>
      </c>
      <c r="E74" s="60" t="s">
        <v>267</v>
      </c>
      <c r="F74" s="144" t="s">
        <v>866</v>
      </c>
      <c r="G74" s="144" t="s">
        <v>867</v>
      </c>
      <c r="H74" s="39"/>
      <c r="I74" s="39"/>
    </row>
    <row r="75" spans="1:9" s="21" customFormat="1" ht="17.399999999999999" x14ac:dyDescent="0.3">
      <c r="A75" s="29"/>
      <c r="B75" s="52"/>
      <c r="C75" s="52"/>
      <c r="D75" s="52"/>
      <c r="E75" s="52"/>
      <c r="F75" s="208"/>
      <c r="G75" s="208"/>
      <c r="H75" s="29"/>
      <c r="I75" s="29"/>
    </row>
    <row r="76" spans="1:9" s="21" customFormat="1" ht="17.399999999999999" x14ac:dyDescent="0.3">
      <c r="A76" s="32" t="s">
        <v>487</v>
      </c>
      <c r="B76" s="55"/>
      <c r="C76" s="52"/>
      <c r="D76" s="52"/>
      <c r="E76" s="52"/>
      <c r="F76" s="205"/>
      <c r="G76" s="205"/>
      <c r="H76" s="29"/>
      <c r="I76" s="29"/>
    </row>
    <row r="77" spans="1:9" s="21" customFormat="1" ht="17.399999999999999" x14ac:dyDescent="0.3">
      <c r="A77" s="29"/>
      <c r="B77" s="47" t="s">
        <v>208</v>
      </c>
      <c r="C77" s="47" t="s">
        <v>209</v>
      </c>
      <c r="D77" s="47" t="s">
        <v>210</v>
      </c>
      <c r="E77" s="47" t="s">
        <v>211</v>
      </c>
      <c r="F77" s="205"/>
      <c r="G77" s="205"/>
      <c r="H77" s="29"/>
      <c r="I77" s="29"/>
    </row>
    <row r="78" spans="1:9" s="21" customFormat="1" ht="17.399999999999999" x14ac:dyDescent="0.3">
      <c r="A78" s="29"/>
      <c r="B78" s="58" t="s">
        <v>262</v>
      </c>
      <c r="C78" s="59">
        <v>44925</v>
      </c>
      <c r="D78" s="60">
        <v>0.5</v>
      </c>
      <c r="E78" s="60" t="s">
        <v>268</v>
      </c>
      <c r="F78" s="144" t="s">
        <v>270</v>
      </c>
      <c r="G78" s="144" t="s">
        <v>271</v>
      </c>
      <c r="H78" s="39"/>
      <c r="I78" s="39"/>
    </row>
    <row r="79" spans="1:9" s="21" customFormat="1" ht="17.399999999999999" x14ac:dyDescent="0.3">
      <c r="A79" s="29"/>
      <c r="B79" s="52"/>
      <c r="C79" s="52"/>
      <c r="D79" s="52"/>
      <c r="E79" s="52"/>
      <c r="F79" s="208"/>
      <c r="G79" s="208"/>
      <c r="H79" s="29"/>
      <c r="I79" s="29"/>
    </row>
    <row r="80" spans="1:9" s="21" customFormat="1" ht="17.399999999999999" x14ac:dyDescent="0.3">
      <c r="A80" s="32" t="s">
        <v>488</v>
      </c>
      <c r="B80" s="55"/>
      <c r="C80" s="52"/>
      <c r="D80" s="52"/>
      <c r="E80" s="52"/>
      <c r="F80" s="205"/>
      <c r="G80" s="205"/>
      <c r="H80" s="29"/>
      <c r="I80" s="29"/>
    </row>
    <row r="81" spans="1:9" s="21" customFormat="1" ht="17.399999999999999" x14ac:dyDescent="0.3">
      <c r="A81" s="29"/>
      <c r="B81" s="47" t="s">
        <v>208</v>
      </c>
      <c r="C81" s="47" t="s">
        <v>209</v>
      </c>
      <c r="D81" s="47" t="s">
        <v>210</v>
      </c>
      <c r="E81" s="47" t="s">
        <v>211</v>
      </c>
      <c r="F81" s="205"/>
      <c r="G81" s="205"/>
      <c r="H81" s="29"/>
      <c r="I81" s="29"/>
    </row>
    <row r="82" spans="1:9" s="21" customFormat="1" ht="17.399999999999999" x14ac:dyDescent="0.3">
      <c r="A82" s="29"/>
      <c r="B82" s="58" t="s">
        <v>212</v>
      </c>
      <c r="C82" s="59">
        <v>44925</v>
      </c>
      <c r="D82" s="60">
        <v>0.60416666666666663</v>
      </c>
      <c r="E82" s="60" t="s">
        <v>269</v>
      </c>
      <c r="F82" s="144" t="s">
        <v>272</v>
      </c>
      <c r="G82" s="144" t="s">
        <v>273</v>
      </c>
      <c r="H82" s="39"/>
      <c r="I82" s="39"/>
    </row>
    <row r="83" spans="1:9" s="21" customFormat="1" x14ac:dyDescent="0.25">
      <c r="C83" s="46"/>
      <c r="F83" s="139"/>
      <c r="G83" s="139"/>
    </row>
    <row r="84" spans="1:9" s="21" customFormat="1" x14ac:dyDescent="0.25">
      <c r="C84" s="46"/>
      <c r="F84" s="139"/>
      <c r="G84" s="139"/>
    </row>
    <row r="85" spans="1:9" x14ac:dyDescent="0.25">
      <c r="F85" s="139"/>
      <c r="G85" s="139"/>
      <c r="H85" s="21"/>
      <c r="I85" s="21"/>
    </row>
    <row r="86" spans="1:9" x14ac:dyDescent="0.25">
      <c r="F86" s="139"/>
      <c r="G86" s="139"/>
      <c r="H86" s="21"/>
      <c r="I86" s="21"/>
    </row>
    <row r="87" spans="1:9" x14ac:dyDescent="0.25">
      <c r="F87" s="139"/>
      <c r="G87" s="139"/>
      <c r="H87" s="21"/>
      <c r="I87" s="21"/>
    </row>
    <row r="88" spans="1:9" x14ac:dyDescent="0.25">
      <c r="F88" s="139"/>
      <c r="G88" s="139"/>
      <c r="H88" s="21"/>
      <c r="I88" s="21"/>
    </row>
    <row r="89" spans="1:9" x14ac:dyDescent="0.25">
      <c r="F89" s="139"/>
      <c r="G89" s="139"/>
      <c r="H89" s="21"/>
      <c r="I89" s="21"/>
    </row>
    <row r="90" spans="1:9" x14ac:dyDescent="0.25">
      <c r="F90" s="139"/>
      <c r="G90" s="139"/>
      <c r="H90" s="21"/>
      <c r="I90" s="21"/>
    </row>
    <row r="91" spans="1:9" x14ac:dyDescent="0.25">
      <c r="F91" s="139"/>
      <c r="G91" s="139"/>
      <c r="H91" s="21"/>
      <c r="I91" s="21"/>
    </row>
    <row r="92" spans="1:9" x14ac:dyDescent="0.25">
      <c r="F92" s="139"/>
      <c r="G92" s="139"/>
      <c r="H92" s="21"/>
      <c r="I92" s="21"/>
    </row>
    <row r="93" spans="1:9" x14ac:dyDescent="0.25">
      <c r="F93" s="139"/>
      <c r="G93" s="139"/>
      <c r="H93" s="21"/>
      <c r="I93" s="21"/>
    </row>
    <row r="94" spans="1:9" x14ac:dyDescent="0.25">
      <c r="F94" s="139"/>
      <c r="G94" s="139"/>
      <c r="H94" s="21"/>
      <c r="I94" s="21"/>
    </row>
    <row r="95" spans="1:9" x14ac:dyDescent="0.25">
      <c r="F95" s="139"/>
      <c r="G95" s="139"/>
      <c r="H95" s="21"/>
      <c r="I95" s="21"/>
    </row>
    <row r="96" spans="1:9" x14ac:dyDescent="0.25">
      <c r="F96" s="139"/>
      <c r="G96" s="139"/>
      <c r="H96" s="21"/>
      <c r="I96" s="21"/>
    </row>
    <row r="97" spans="6:9" x14ac:dyDescent="0.25">
      <c r="F97" s="139"/>
      <c r="G97" s="139"/>
      <c r="H97" s="21"/>
      <c r="I97" s="21"/>
    </row>
    <row r="98" spans="6:9" x14ac:dyDescent="0.25">
      <c r="F98" s="139"/>
      <c r="G98" s="139"/>
      <c r="H98" s="21"/>
      <c r="I98" s="21"/>
    </row>
    <row r="99" spans="6:9" x14ac:dyDescent="0.25">
      <c r="F99" s="139"/>
      <c r="G99" s="139"/>
      <c r="H99" s="21"/>
      <c r="I99" s="21"/>
    </row>
    <row r="100" spans="6:9" x14ac:dyDescent="0.25">
      <c r="F100" s="139"/>
      <c r="G100" s="139"/>
      <c r="H100" s="21"/>
      <c r="I100" s="21"/>
    </row>
    <row r="101" spans="6:9" x14ac:dyDescent="0.25">
      <c r="F101" s="139"/>
      <c r="G101" s="139"/>
      <c r="H101" s="21"/>
      <c r="I101" s="21"/>
    </row>
    <row r="102" spans="6:9" x14ac:dyDescent="0.25">
      <c r="F102" s="139"/>
      <c r="G102" s="139"/>
      <c r="H102" s="21"/>
      <c r="I102" s="21"/>
    </row>
    <row r="103" spans="6:9" x14ac:dyDescent="0.25">
      <c r="F103" s="139"/>
      <c r="G103" s="139"/>
      <c r="H103" s="21"/>
      <c r="I103" s="21"/>
    </row>
    <row r="104" spans="6:9" x14ac:dyDescent="0.25">
      <c r="F104" s="139"/>
      <c r="G104" s="139"/>
      <c r="H104" s="21"/>
      <c r="I104" s="21"/>
    </row>
    <row r="105" spans="6:9" x14ac:dyDescent="0.25">
      <c r="F105" s="139"/>
      <c r="G105" s="139"/>
      <c r="H105" s="21"/>
      <c r="I105" s="21"/>
    </row>
    <row r="106" spans="6:9" x14ac:dyDescent="0.25">
      <c r="F106" s="139"/>
      <c r="G106" s="139"/>
      <c r="H106" s="21"/>
      <c r="I106" s="21"/>
    </row>
    <row r="107" spans="6:9" x14ac:dyDescent="0.25">
      <c r="F107" s="139"/>
      <c r="G107" s="139"/>
      <c r="H107" s="21"/>
      <c r="I107" s="21"/>
    </row>
    <row r="108" spans="6:9" x14ac:dyDescent="0.25">
      <c r="F108" s="139"/>
      <c r="G108" s="139"/>
      <c r="H108" s="21"/>
      <c r="I108" s="21"/>
    </row>
    <row r="109" spans="6:9" x14ac:dyDescent="0.25">
      <c r="F109" s="139"/>
      <c r="G109" s="139"/>
      <c r="H109" s="21"/>
      <c r="I109" s="21"/>
    </row>
    <row r="110" spans="6:9" x14ac:dyDescent="0.25">
      <c r="F110" s="139"/>
      <c r="G110" s="139"/>
      <c r="H110" s="21"/>
      <c r="I110" s="21"/>
    </row>
    <row r="111" spans="6:9" x14ac:dyDescent="0.25">
      <c r="F111" s="139"/>
      <c r="G111" s="139"/>
      <c r="H111" s="21"/>
      <c r="I111" s="21"/>
    </row>
    <row r="112" spans="6:9" x14ac:dyDescent="0.25">
      <c r="F112" s="139"/>
      <c r="G112" s="139"/>
      <c r="H112" s="21"/>
      <c r="I112" s="21"/>
    </row>
    <row r="113" spans="6:9" x14ac:dyDescent="0.25">
      <c r="F113" s="139"/>
      <c r="G113" s="139"/>
      <c r="H113" s="21"/>
      <c r="I113" s="21"/>
    </row>
    <row r="114" spans="6:9" x14ac:dyDescent="0.25">
      <c r="F114" s="139"/>
      <c r="G114" s="139"/>
      <c r="H114" s="21"/>
      <c r="I114" s="21"/>
    </row>
    <row r="115" spans="6:9" x14ac:dyDescent="0.25">
      <c r="F115" s="139"/>
      <c r="G115" s="139"/>
      <c r="H115" s="21"/>
      <c r="I115" s="21"/>
    </row>
    <row r="116" spans="6:9" x14ac:dyDescent="0.25">
      <c r="F116" s="139"/>
      <c r="G116" s="139"/>
      <c r="H116" s="21"/>
      <c r="I116" s="21"/>
    </row>
    <row r="117" spans="6:9" x14ac:dyDescent="0.25">
      <c r="F117" s="139"/>
      <c r="G117" s="139"/>
      <c r="H117" s="21"/>
      <c r="I117" s="21"/>
    </row>
    <row r="118" spans="6:9" x14ac:dyDescent="0.25">
      <c r="F118" s="139"/>
      <c r="G118" s="139"/>
      <c r="H118" s="21"/>
      <c r="I118" s="21"/>
    </row>
    <row r="119" spans="6:9" x14ac:dyDescent="0.25">
      <c r="F119" s="139"/>
      <c r="G119" s="139"/>
      <c r="H119" s="21"/>
      <c r="I119" s="21"/>
    </row>
    <row r="120" spans="6:9" x14ac:dyDescent="0.25">
      <c r="F120" s="139"/>
      <c r="G120" s="139"/>
      <c r="H120" s="21"/>
      <c r="I120" s="21"/>
    </row>
    <row r="121" spans="6:9" x14ac:dyDescent="0.25">
      <c r="F121" s="139"/>
      <c r="G121" s="139"/>
      <c r="H121" s="21"/>
      <c r="I121" s="21"/>
    </row>
    <row r="122" spans="6:9" x14ac:dyDescent="0.25">
      <c r="F122" s="139"/>
      <c r="G122" s="139"/>
      <c r="H122" s="21"/>
      <c r="I122" s="21"/>
    </row>
    <row r="123" spans="6:9" x14ac:dyDescent="0.25">
      <c r="F123" s="139"/>
      <c r="G123" s="139"/>
      <c r="H123" s="21"/>
      <c r="I123" s="21"/>
    </row>
    <row r="124" spans="6:9" x14ac:dyDescent="0.25">
      <c r="F124" s="139"/>
      <c r="G124" s="139"/>
      <c r="H124" s="21"/>
      <c r="I124" s="21"/>
    </row>
    <row r="125" spans="6:9" x14ac:dyDescent="0.25">
      <c r="F125" s="139"/>
      <c r="G125" s="139"/>
      <c r="H125" s="21"/>
      <c r="I125" s="21"/>
    </row>
    <row r="126" spans="6:9" x14ac:dyDescent="0.25">
      <c r="F126" s="139"/>
      <c r="G126" s="139"/>
      <c r="H126" s="21"/>
      <c r="I126" s="21"/>
    </row>
    <row r="127" spans="6:9" x14ac:dyDescent="0.25">
      <c r="F127" s="139"/>
      <c r="G127" s="139"/>
      <c r="H127" s="21"/>
      <c r="I127" s="21"/>
    </row>
    <row r="128" spans="6:9" x14ac:dyDescent="0.25">
      <c r="F128" s="139"/>
      <c r="G128" s="139"/>
      <c r="H128" s="21"/>
      <c r="I128" s="21"/>
    </row>
    <row r="129" spans="6:9" x14ac:dyDescent="0.25">
      <c r="F129" s="139"/>
      <c r="G129" s="139"/>
      <c r="H129" s="21"/>
      <c r="I129" s="21"/>
    </row>
    <row r="130" spans="6:9" x14ac:dyDescent="0.25">
      <c r="F130" s="139"/>
      <c r="G130" s="139"/>
      <c r="H130" s="21"/>
      <c r="I130" s="21"/>
    </row>
    <row r="131" spans="6:9" x14ac:dyDescent="0.25">
      <c r="F131" s="139"/>
      <c r="G131" s="139"/>
      <c r="H131" s="21"/>
      <c r="I131" s="21"/>
    </row>
    <row r="132" spans="6:9" x14ac:dyDescent="0.25">
      <c r="F132" s="139"/>
      <c r="G132" s="139"/>
      <c r="H132" s="21"/>
      <c r="I132" s="21"/>
    </row>
    <row r="133" spans="6:9" x14ac:dyDescent="0.25">
      <c r="F133" s="139"/>
      <c r="G133" s="139"/>
      <c r="H133" s="21"/>
      <c r="I133" s="21"/>
    </row>
    <row r="134" spans="6:9" x14ac:dyDescent="0.25">
      <c r="F134" s="139"/>
      <c r="G134" s="139"/>
      <c r="H134" s="21"/>
      <c r="I134" s="21"/>
    </row>
    <row r="135" spans="6:9" x14ac:dyDescent="0.25">
      <c r="F135" s="139"/>
      <c r="G135" s="139"/>
      <c r="H135" s="21"/>
      <c r="I135" s="21"/>
    </row>
    <row r="136" spans="6:9" x14ac:dyDescent="0.25">
      <c r="F136" s="139"/>
      <c r="G136" s="139"/>
      <c r="H136" s="21"/>
      <c r="I136" s="21"/>
    </row>
    <row r="137" spans="6:9" x14ac:dyDescent="0.25">
      <c r="F137" s="139"/>
      <c r="G137" s="139"/>
      <c r="H137" s="21"/>
      <c r="I137" s="21"/>
    </row>
    <row r="138" spans="6:9" x14ac:dyDescent="0.25">
      <c r="F138" s="139"/>
      <c r="G138" s="139"/>
      <c r="H138" s="21"/>
      <c r="I138" s="21"/>
    </row>
    <row r="139" spans="6:9" x14ac:dyDescent="0.25">
      <c r="F139" s="139"/>
      <c r="G139" s="139"/>
      <c r="H139" s="21"/>
      <c r="I139" s="21"/>
    </row>
    <row r="140" spans="6:9" x14ac:dyDescent="0.25">
      <c r="F140" s="139"/>
      <c r="G140" s="139"/>
      <c r="H140" s="21"/>
      <c r="I140" s="21"/>
    </row>
    <row r="141" spans="6:9" x14ac:dyDescent="0.25">
      <c r="F141" s="139"/>
      <c r="G141" s="139"/>
      <c r="H141" s="21"/>
      <c r="I141" s="21"/>
    </row>
    <row r="142" spans="6:9" x14ac:dyDescent="0.25">
      <c r="F142" s="139"/>
      <c r="G142" s="139"/>
      <c r="H142" s="21"/>
      <c r="I142" s="21"/>
    </row>
    <row r="143" spans="6:9" x14ac:dyDescent="0.25">
      <c r="F143" s="139"/>
      <c r="G143" s="139"/>
      <c r="H143" s="21"/>
      <c r="I143" s="21"/>
    </row>
    <row r="144" spans="6:9" x14ac:dyDescent="0.25">
      <c r="F144" s="139"/>
      <c r="G144" s="139"/>
      <c r="H144" s="21"/>
      <c r="I144" s="21"/>
    </row>
    <row r="145" spans="6:9" x14ac:dyDescent="0.25">
      <c r="F145" s="139"/>
      <c r="G145" s="139"/>
      <c r="H145" s="21"/>
      <c r="I145" s="21"/>
    </row>
    <row r="146" spans="6:9" x14ac:dyDescent="0.25">
      <c r="F146" s="139"/>
      <c r="G146" s="139"/>
      <c r="H146" s="21"/>
      <c r="I146" s="21"/>
    </row>
    <row r="147" spans="6:9" x14ac:dyDescent="0.25">
      <c r="F147" s="139"/>
      <c r="G147" s="139"/>
      <c r="H147" s="21"/>
      <c r="I147" s="21"/>
    </row>
    <row r="148" spans="6:9" x14ac:dyDescent="0.25">
      <c r="F148" s="139"/>
      <c r="G148" s="139"/>
      <c r="H148" s="21"/>
      <c r="I148" s="21"/>
    </row>
    <row r="149" spans="6:9" x14ac:dyDescent="0.25">
      <c r="F149" s="139"/>
      <c r="G149" s="139"/>
      <c r="H149" s="21"/>
      <c r="I149" s="21"/>
    </row>
    <row r="150" spans="6:9" x14ac:dyDescent="0.25">
      <c r="F150" s="139"/>
      <c r="G150" s="139"/>
      <c r="H150" s="21"/>
      <c r="I150" s="21"/>
    </row>
    <row r="151" spans="6:9" x14ac:dyDescent="0.25">
      <c r="F151" s="139"/>
      <c r="G151" s="139"/>
      <c r="H151" s="21"/>
      <c r="I151" s="21"/>
    </row>
    <row r="152" spans="6:9" x14ac:dyDescent="0.25">
      <c r="F152" s="139"/>
      <c r="G152" s="139"/>
      <c r="H152" s="21"/>
      <c r="I152" s="21"/>
    </row>
    <row r="153" spans="6:9" x14ac:dyDescent="0.25">
      <c r="F153" s="139"/>
      <c r="G153" s="139"/>
      <c r="H153" s="21"/>
      <c r="I153" s="21"/>
    </row>
    <row r="154" spans="6:9" x14ac:dyDescent="0.25">
      <c r="F154" s="139"/>
      <c r="G154" s="139"/>
      <c r="H154" s="21"/>
      <c r="I154" s="21"/>
    </row>
    <row r="155" spans="6:9" x14ac:dyDescent="0.25">
      <c r="F155" s="139"/>
      <c r="G155" s="139"/>
      <c r="H155" s="21"/>
      <c r="I155" s="21"/>
    </row>
    <row r="156" spans="6:9" x14ac:dyDescent="0.25">
      <c r="F156" s="139"/>
      <c r="G156" s="139"/>
      <c r="H156" s="21"/>
      <c r="I156" s="21"/>
    </row>
    <row r="157" spans="6:9" x14ac:dyDescent="0.25">
      <c r="F157" s="139"/>
      <c r="G157" s="139"/>
      <c r="H157" s="21"/>
      <c r="I157" s="21"/>
    </row>
    <row r="158" spans="6:9" x14ac:dyDescent="0.25">
      <c r="F158" s="139"/>
      <c r="G158" s="139"/>
      <c r="H158" s="21"/>
      <c r="I158" s="21"/>
    </row>
    <row r="159" spans="6:9" x14ac:dyDescent="0.25">
      <c r="F159" s="139"/>
      <c r="G159" s="139"/>
      <c r="H159" s="21"/>
      <c r="I159" s="21"/>
    </row>
    <row r="160" spans="6:9" x14ac:dyDescent="0.25">
      <c r="F160" s="139"/>
      <c r="G160" s="139"/>
      <c r="H160" s="21"/>
      <c r="I160" s="21"/>
    </row>
    <row r="161" spans="6:9" x14ac:dyDescent="0.25">
      <c r="F161" s="139"/>
      <c r="G161" s="139"/>
      <c r="H161" s="21"/>
      <c r="I161" s="21"/>
    </row>
    <row r="162" spans="6:9" x14ac:dyDescent="0.25">
      <c r="F162" s="139"/>
      <c r="G162" s="139"/>
      <c r="H162" s="21"/>
      <c r="I162" s="21"/>
    </row>
    <row r="163" spans="6:9" x14ac:dyDescent="0.25">
      <c r="F163" s="139"/>
      <c r="G163" s="139"/>
      <c r="H163" s="21"/>
      <c r="I163" s="21"/>
    </row>
    <row r="164" spans="6:9" x14ac:dyDescent="0.25">
      <c r="F164" s="139"/>
      <c r="G164" s="139"/>
      <c r="H164" s="21"/>
      <c r="I164" s="21"/>
    </row>
    <row r="165" spans="6:9" x14ac:dyDescent="0.25">
      <c r="F165" s="139"/>
      <c r="G165" s="139"/>
      <c r="H165" s="21"/>
      <c r="I165" s="21"/>
    </row>
    <row r="166" spans="6:9" x14ac:dyDescent="0.25">
      <c r="F166" s="139"/>
      <c r="G166" s="139"/>
      <c r="H166" s="21"/>
      <c r="I166" s="21"/>
    </row>
    <row r="167" spans="6:9" x14ac:dyDescent="0.25">
      <c r="F167" s="139"/>
      <c r="G167" s="139"/>
      <c r="H167" s="21"/>
      <c r="I167" s="21"/>
    </row>
    <row r="168" spans="6:9" x14ac:dyDescent="0.25">
      <c r="F168" s="139"/>
      <c r="G168" s="139"/>
      <c r="H168" s="21"/>
      <c r="I168" s="21"/>
    </row>
    <row r="169" spans="6:9" x14ac:dyDescent="0.25">
      <c r="F169" s="139"/>
      <c r="G169" s="139"/>
      <c r="H169" s="21"/>
      <c r="I169" s="21"/>
    </row>
    <row r="170" spans="6:9" x14ac:dyDescent="0.25">
      <c r="F170" s="139"/>
      <c r="G170" s="139"/>
      <c r="H170" s="21"/>
      <c r="I170" s="21"/>
    </row>
    <row r="171" spans="6:9" x14ac:dyDescent="0.25">
      <c r="F171" s="139"/>
      <c r="G171" s="139"/>
      <c r="H171" s="21"/>
      <c r="I171" s="21"/>
    </row>
    <row r="172" spans="6:9" x14ac:dyDescent="0.25">
      <c r="F172" s="139"/>
      <c r="G172" s="139"/>
      <c r="H172" s="21"/>
      <c r="I172" s="21"/>
    </row>
    <row r="173" spans="6:9" x14ac:dyDescent="0.25">
      <c r="F173" s="139"/>
      <c r="G173" s="139"/>
      <c r="H173" s="21"/>
      <c r="I173" s="21"/>
    </row>
    <row r="174" spans="6:9" x14ac:dyDescent="0.25">
      <c r="F174" s="139"/>
      <c r="G174" s="139"/>
      <c r="H174" s="21"/>
      <c r="I174" s="21"/>
    </row>
    <row r="175" spans="6:9" x14ac:dyDescent="0.25">
      <c r="F175" s="139"/>
      <c r="G175" s="139"/>
      <c r="H175" s="21"/>
      <c r="I175" s="21"/>
    </row>
    <row r="176" spans="6:9" x14ac:dyDescent="0.25">
      <c r="F176" s="139"/>
      <c r="G176" s="139"/>
      <c r="H176" s="21"/>
      <c r="I176" s="21"/>
    </row>
    <row r="177" spans="6:9" x14ac:dyDescent="0.25">
      <c r="F177" s="139"/>
      <c r="G177" s="139"/>
      <c r="H177" s="21"/>
      <c r="I177" s="21"/>
    </row>
    <row r="178" spans="6:9" x14ac:dyDescent="0.25">
      <c r="F178" s="139"/>
      <c r="G178" s="139"/>
      <c r="H178" s="21"/>
      <c r="I178" s="21"/>
    </row>
    <row r="179" spans="6:9" x14ac:dyDescent="0.25">
      <c r="F179" s="139"/>
      <c r="G179" s="139"/>
      <c r="H179" s="21"/>
      <c r="I179" s="21"/>
    </row>
    <row r="180" spans="6:9" x14ac:dyDescent="0.25">
      <c r="F180" s="139"/>
      <c r="G180" s="139"/>
      <c r="H180" s="21"/>
      <c r="I180" s="21"/>
    </row>
    <row r="181" spans="6:9" x14ac:dyDescent="0.25">
      <c r="F181" s="139"/>
      <c r="G181" s="139"/>
      <c r="H181" s="21"/>
      <c r="I181" s="21"/>
    </row>
    <row r="182" spans="6:9" x14ac:dyDescent="0.25">
      <c r="F182" s="139"/>
      <c r="G182" s="139"/>
      <c r="H182" s="21"/>
      <c r="I182" s="21"/>
    </row>
    <row r="183" spans="6:9" x14ac:dyDescent="0.25">
      <c r="F183" s="139"/>
      <c r="G183" s="139"/>
      <c r="H183" s="21"/>
      <c r="I183" s="21"/>
    </row>
    <row r="184" spans="6:9" x14ac:dyDescent="0.25">
      <c r="F184" s="139"/>
      <c r="G184" s="139"/>
      <c r="H184" s="21"/>
      <c r="I184" s="21"/>
    </row>
    <row r="185" spans="6:9" x14ac:dyDescent="0.25">
      <c r="F185" s="139"/>
      <c r="G185" s="139"/>
      <c r="H185" s="21"/>
      <c r="I185" s="21"/>
    </row>
    <row r="186" spans="6:9" x14ac:dyDescent="0.25">
      <c r="F186" s="139"/>
      <c r="G186" s="139"/>
      <c r="H186" s="21"/>
      <c r="I186" s="21"/>
    </row>
    <row r="187" spans="6:9" x14ac:dyDescent="0.25">
      <c r="F187" s="139"/>
      <c r="G187" s="139"/>
      <c r="H187" s="21"/>
      <c r="I187" s="21"/>
    </row>
    <row r="188" spans="6:9" x14ac:dyDescent="0.25">
      <c r="F188" s="139"/>
      <c r="G188" s="139"/>
      <c r="H188" s="21"/>
      <c r="I188" s="21"/>
    </row>
    <row r="189" spans="6:9" x14ac:dyDescent="0.25">
      <c r="F189" s="139"/>
      <c r="G189" s="139"/>
      <c r="H189" s="21"/>
      <c r="I189" s="21"/>
    </row>
    <row r="190" spans="6:9" x14ac:dyDescent="0.25">
      <c r="F190" s="139"/>
      <c r="G190" s="139"/>
      <c r="H190" s="21"/>
      <c r="I190" s="21"/>
    </row>
    <row r="191" spans="6:9" x14ac:dyDescent="0.25">
      <c r="F191" s="139"/>
      <c r="G191" s="139"/>
      <c r="H191" s="21"/>
      <c r="I191" s="21"/>
    </row>
    <row r="192" spans="6:9" x14ac:dyDescent="0.25">
      <c r="F192" s="139"/>
      <c r="G192" s="139"/>
      <c r="H192" s="21"/>
      <c r="I192" s="21"/>
    </row>
    <row r="193" spans="6:9" x14ac:dyDescent="0.25">
      <c r="F193" s="139"/>
      <c r="G193" s="139"/>
      <c r="H193" s="21"/>
      <c r="I193" s="21"/>
    </row>
    <row r="194" spans="6:9" x14ac:dyDescent="0.25">
      <c r="F194" s="139"/>
      <c r="G194" s="139"/>
      <c r="H194" s="21"/>
      <c r="I194" s="21"/>
    </row>
    <row r="195" spans="6:9" x14ac:dyDescent="0.25">
      <c r="F195" s="139"/>
      <c r="G195" s="139"/>
      <c r="H195" s="21"/>
      <c r="I195" s="21"/>
    </row>
    <row r="196" spans="6:9" x14ac:dyDescent="0.25">
      <c r="F196" s="139"/>
      <c r="G196" s="139"/>
      <c r="H196" s="21"/>
      <c r="I196" s="21"/>
    </row>
    <row r="197" spans="6:9" x14ac:dyDescent="0.25">
      <c r="F197" s="139"/>
      <c r="G197" s="139"/>
      <c r="H197" s="21"/>
      <c r="I197" s="21"/>
    </row>
    <row r="198" spans="6:9" x14ac:dyDescent="0.25">
      <c r="F198" s="139"/>
      <c r="G198" s="139"/>
      <c r="H198" s="21"/>
      <c r="I198" s="21"/>
    </row>
    <row r="199" spans="6:9" x14ac:dyDescent="0.25">
      <c r="F199" s="139"/>
      <c r="G199" s="139"/>
      <c r="H199" s="21"/>
      <c r="I199" s="21"/>
    </row>
    <row r="200" spans="6:9" x14ac:dyDescent="0.25">
      <c r="F200" s="139"/>
      <c r="G200" s="139"/>
      <c r="H200" s="21"/>
      <c r="I200" s="21"/>
    </row>
    <row r="201" spans="6:9" x14ac:dyDescent="0.25">
      <c r="F201" s="139"/>
      <c r="G201" s="139"/>
      <c r="H201" s="21"/>
      <c r="I201" s="21"/>
    </row>
    <row r="202" spans="6:9" x14ac:dyDescent="0.25">
      <c r="F202" s="139"/>
      <c r="G202" s="139"/>
      <c r="H202" s="21"/>
      <c r="I202" s="21"/>
    </row>
    <row r="203" spans="6:9" x14ac:dyDescent="0.25">
      <c r="F203" s="139"/>
      <c r="G203" s="139"/>
      <c r="H203" s="21"/>
      <c r="I203" s="21"/>
    </row>
    <row r="204" spans="6:9" x14ac:dyDescent="0.25">
      <c r="F204" s="139"/>
      <c r="G204" s="139"/>
      <c r="H204" s="21"/>
      <c r="I204" s="21"/>
    </row>
    <row r="205" spans="6:9" x14ac:dyDescent="0.25">
      <c r="F205" s="139"/>
      <c r="G205" s="139"/>
      <c r="H205" s="21"/>
      <c r="I205" s="21"/>
    </row>
    <row r="206" spans="6:9" x14ac:dyDescent="0.25">
      <c r="F206" s="139"/>
      <c r="G206" s="139"/>
      <c r="H206" s="21"/>
      <c r="I206" s="21"/>
    </row>
    <row r="207" spans="6:9" x14ac:dyDescent="0.25">
      <c r="F207" s="139"/>
      <c r="G207" s="139"/>
      <c r="H207" s="21"/>
      <c r="I207" s="21"/>
    </row>
    <row r="208" spans="6:9" x14ac:dyDescent="0.25">
      <c r="F208" s="139"/>
      <c r="G208" s="139"/>
      <c r="H208" s="21"/>
      <c r="I208" s="21"/>
    </row>
    <row r="209" spans="6:9" x14ac:dyDescent="0.25">
      <c r="F209" s="139"/>
      <c r="G209" s="139"/>
      <c r="H209" s="21"/>
      <c r="I209" s="21"/>
    </row>
    <row r="210" spans="6:9" x14ac:dyDescent="0.25">
      <c r="F210" s="139"/>
      <c r="G210" s="139"/>
      <c r="H210" s="21"/>
      <c r="I210" s="21"/>
    </row>
    <row r="211" spans="6:9" x14ac:dyDescent="0.25">
      <c r="F211" s="139"/>
      <c r="G211" s="139"/>
      <c r="H211" s="21"/>
      <c r="I211" s="21"/>
    </row>
    <row r="212" spans="6:9" x14ac:dyDescent="0.25">
      <c r="F212" s="139"/>
      <c r="G212" s="139"/>
      <c r="H212" s="21"/>
      <c r="I212" s="21"/>
    </row>
    <row r="213" spans="6:9" x14ac:dyDescent="0.25">
      <c r="F213" s="139"/>
      <c r="G213" s="139"/>
      <c r="H213" s="21"/>
      <c r="I213" s="21"/>
    </row>
    <row r="214" spans="6:9" x14ac:dyDescent="0.25">
      <c r="F214" s="139"/>
      <c r="G214" s="139"/>
      <c r="H214" s="21"/>
      <c r="I214" s="21"/>
    </row>
    <row r="215" spans="6:9" x14ac:dyDescent="0.25">
      <c r="F215" s="139"/>
      <c r="G215" s="139"/>
      <c r="H215" s="21"/>
      <c r="I215" s="21"/>
    </row>
    <row r="216" spans="6:9" x14ac:dyDescent="0.25">
      <c r="F216" s="139"/>
      <c r="G216" s="139"/>
      <c r="H216" s="21"/>
      <c r="I216" s="21"/>
    </row>
    <row r="217" spans="6:9" x14ac:dyDescent="0.25">
      <c r="F217" s="139"/>
      <c r="G217" s="139"/>
      <c r="H217" s="21"/>
      <c r="I217" s="21"/>
    </row>
    <row r="218" spans="6:9" x14ac:dyDescent="0.25">
      <c r="F218" s="139"/>
      <c r="G218" s="139"/>
      <c r="H218" s="21"/>
      <c r="I218" s="21"/>
    </row>
    <row r="219" spans="6:9" x14ac:dyDescent="0.25">
      <c r="F219" s="139"/>
      <c r="G219" s="139"/>
      <c r="H219" s="21"/>
      <c r="I219" s="21"/>
    </row>
    <row r="220" spans="6:9" x14ac:dyDescent="0.25">
      <c r="F220" s="139"/>
      <c r="G220" s="139"/>
      <c r="H220" s="21"/>
      <c r="I220" s="21"/>
    </row>
    <row r="221" spans="6:9" x14ac:dyDescent="0.25">
      <c r="F221" s="139"/>
      <c r="G221" s="139"/>
      <c r="H221" s="21"/>
      <c r="I221" s="21"/>
    </row>
    <row r="222" spans="6:9" x14ac:dyDescent="0.25">
      <c r="F222" s="139"/>
      <c r="G222" s="139"/>
      <c r="H222" s="21"/>
      <c r="I222" s="21"/>
    </row>
    <row r="223" spans="6:9" x14ac:dyDescent="0.25">
      <c r="F223" s="139"/>
      <c r="G223" s="139"/>
      <c r="H223" s="21"/>
      <c r="I223" s="21"/>
    </row>
    <row r="224" spans="6:9" x14ac:dyDescent="0.25">
      <c r="F224" s="139"/>
      <c r="G224" s="139"/>
      <c r="H224" s="21"/>
      <c r="I224" s="21"/>
    </row>
    <row r="225" spans="6:9" x14ac:dyDescent="0.25">
      <c r="F225" s="139"/>
      <c r="G225" s="139"/>
      <c r="H225" s="21"/>
      <c r="I225" s="21"/>
    </row>
    <row r="226" spans="6:9" x14ac:dyDescent="0.25">
      <c r="F226" s="139"/>
      <c r="G226" s="139"/>
      <c r="H226" s="21"/>
      <c r="I226" s="21"/>
    </row>
    <row r="227" spans="6:9" x14ac:dyDescent="0.25">
      <c r="F227" s="139"/>
      <c r="G227" s="139"/>
      <c r="H227" s="21"/>
      <c r="I227" s="21"/>
    </row>
    <row r="228" spans="6:9" x14ac:dyDescent="0.25">
      <c r="F228" s="139"/>
      <c r="G228" s="139"/>
      <c r="H228" s="21"/>
      <c r="I228" s="21"/>
    </row>
    <row r="229" spans="6:9" x14ac:dyDescent="0.25">
      <c r="F229" s="139"/>
      <c r="G229" s="139"/>
      <c r="H229" s="21"/>
      <c r="I229" s="21"/>
    </row>
    <row r="230" spans="6:9" x14ac:dyDescent="0.25">
      <c r="F230" s="139"/>
      <c r="G230" s="139"/>
      <c r="H230" s="21"/>
      <c r="I230" s="21"/>
    </row>
    <row r="231" spans="6:9" x14ac:dyDescent="0.25">
      <c r="F231" s="139"/>
      <c r="G231" s="139"/>
      <c r="H231" s="21"/>
      <c r="I231" s="21"/>
    </row>
    <row r="232" spans="6:9" x14ac:dyDescent="0.25">
      <c r="F232" s="139"/>
      <c r="G232" s="139"/>
      <c r="H232" s="21"/>
      <c r="I232" s="21"/>
    </row>
    <row r="233" spans="6:9" x14ac:dyDescent="0.25">
      <c r="F233" s="139"/>
      <c r="G233" s="139"/>
      <c r="H233" s="21"/>
      <c r="I233" s="21"/>
    </row>
    <row r="234" spans="6:9" x14ac:dyDescent="0.25">
      <c r="F234" s="139"/>
      <c r="G234" s="139"/>
      <c r="H234" s="21"/>
      <c r="I234" s="21"/>
    </row>
    <row r="235" spans="6:9" x14ac:dyDescent="0.25">
      <c r="F235" s="139"/>
      <c r="G235" s="139"/>
      <c r="H235" s="21"/>
      <c r="I235" s="21"/>
    </row>
    <row r="236" spans="6:9" x14ac:dyDescent="0.25">
      <c r="F236" s="139"/>
      <c r="G236" s="139"/>
      <c r="H236" s="21"/>
      <c r="I236" s="21"/>
    </row>
    <row r="237" spans="6:9" x14ac:dyDescent="0.25">
      <c r="F237" s="139"/>
      <c r="G237" s="139"/>
      <c r="H237" s="21"/>
      <c r="I237" s="21"/>
    </row>
    <row r="238" spans="6:9" x14ac:dyDescent="0.25">
      <c r="F238" s="139"/>
      <c r="G238" s="139"/>
      <c r="H238" s="21"/>
      <c r="I238" s="21"/>
    </row>
    <row r="239" spans="6:9" x14ac:dyDescent="0.25">
      <c r="F239" s="139"/>
      <c r="G239" s="139"/>
      <c r="H239" s="21"/>
      <c r="I239" s="21"/>
    </row>
  </sheetData>
  <pageMargins left="0.23622047244094491" right="0.27559055118110237" top="0.98425196850393704" bottom="0.98425196850393704" header="0.51181102362204722" footer="0.51181102362204722"/>
  <pageSetup paperSize="8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88"/>
  <sheetViews>
    <sheetView topLeftCell="A34" zoomScaleNormal="100" workbookViewId="0">
      <selection activeCell="G31" sqref="G31"/>
    </sheetView>
  </sheetViews>
  <sheetFormatPr baseColWidth="10" defaultColWidth="8.88671875" defaultRowHeight="13.2" x14ac:dyDescent="0.25"/>
  <cols>
    <col min="3" max="3" width="11.88671875" customWidth="1"/>
    <col min="6" max="6" width="28.33203125" style="209" customWidth="1"/>
    <col min="7" max="7" width="28.6640625" style="209" customWidth="1"/>
  </cols>
  <sheetData>
    <row r="1" spans="1:18" ht="17.399999999999999" x14ac:dyDescent="0.3">
      <c r="A1" s="28" t="s">
        <v>493</v>
      </c>
      <c r="B1" s="28"/>
      <c r="C1" s="28"/>
      <c r="D1" s="28"/>
      <c r="E1" s="28"/>
      <c r="F1" s="204"/>
      <c r="G1" s="204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399999999999999" x14ac:dyDescent="0.3">
      <c r="A2" s="29"/>
      <c r="B2" s="52"/>
      <c r="C2" s="52"/>
      <c r="D2" s="52"/>
      <c r="E2" s="52"/>
      <c r="F2" s="205"/>
      <c r="G2" s="205"/>
      <c r="H2" s="29"/>
      <c r="I2" s="29"/>
      <c r="J2" s="21"/>
      <c r="K2" s="21"/>
      <c r="L2" s="21"/>
      <c r="M2" s="21"/>
      <c r="N2" s="21"/>
      <c r="O2" s="21"/>
      <c r="P2" s="21"/>
      <c r="Q2" s="21"/>
      <c r="R2" s="21"/>
    </row>
    <row r="3" spans="1:18" ht="17.399999999999999" x14ac:dyDescent="0.3">
      <c r="A3" s="28" t="s">
        <v>206</v>
      </c>
      <c r="B3" s="53"/>
      <c r="C3" s="54"/>
      <c r="D3" s="52"/>
      <c r="E3" s="52"/>
      <c r="F3" s="205"/>
      <c r="G3" s="205"/>
      <c r="H3" s="29"/>
      <c r="I3" s="29"/>
      <c r="J3" s="21"/>
      <c r="K3" s="21"/>
      <c r="L3" s="21"/>
      <c r="M3" s="21"/>
      <c r="N3" s="21"/>
      <c r="O3" s="21"/>
      <c r="P3" s="21"/>
      <c r="Q3" s="21"/>
      <c r="R3" s="21"/>
    </row>
    <row r="4" spans="1:18" ht="17.399999999999999" x14ac:dyDescent="0.3">
      <c r="A4" s="31"/>
      <c r="B4" s="55"/>
      <c r="C4" s="52"/>
      <c r="D4" s="52"/>
      <c r="E4" s="52"/>
      <c r="F4" s="205"/>
      <c r="G4" s="205"/>
      <c r="H4" s="29"/>
      <c r="I4" s="29"/>
      <c r="J4" s="21"/>
      <c r="K4" s="21"/>
      <c r="L4" s="21"/>
      <c r="M4" s="21"/>
      <c r="N4" s="21"/>
      <c r="O4" s="21"/>
      <c r="P4" s="21"/>
      <c r="Q4" s="21"/>
      <c r="R4" s="21"/>
    </row>
    <row r="5" spans="1:18" ht="17.399999999999999" x14ac:dyDescent="0.3">
      <c r="A5" s="32" t="s">
        <v>193</v>
      </c>
      <c r="B5" s="55"/>
      <c r="C5" s="56"/>
      <c r="D5" s="52"/>
      <c r="E5" s="52"/>
      <c r="F5" s="205"/>
      <c r="G5" s="205"/>
      <c r="H5" s="29"/>
      <c r="I5" s="29"/>
      <c r="J5" s="21"/>
      <c r="K5" s="34" t="s">
        <v>207</v>
      </c>
      <c r="L5" s="28"/>
      <c r="M5" s="28"/>
      <c r="N5" s="28"/>
      <c r="O5" s="28"/>
      <c r="P5" s="28"/>
      <c r="Q5" s="28"/>
      <c r="R5" s="28"/>
    </row>
    <row r="6" spans="1:18" ht="17.399999999999999" x14ac:dyDescent="0.3">
      <c r="A6" s="29"/>
      <c r="B6" s="57" t="s">
        <v>208</v>
      </c>
      <c r="C6" s="57" t="s">
        <v>209</v>
      </c>
      <c r="D6" s="57" t="s">
        <v>210</v>
      </c>
      <c r="E6" s="57" t="s">
        <v>211</v>
      </c>
      <c r="F6" s="205"/>
      <c r="G6" s="205"/>
      <c r="H6" s="29"/>
      <c r="I6" s="29"/>
      <c r="J6" s="21"/>
      <c r="K6" s="40" t="s">
        <v>213</v>
      </c>
      <c r="L6" s="21"/>
      <c r="M6" s="21"/>
      <c r="N6" s="21"/>
      <c r="O6" s="21"/>
      <c r="P6" s="21"/>
      <c r="Q6" s="21"/>
      <c r="R6" s="21"/>
    </row>
    <row r="7" spans="1:18" ht="17.399999999999999" x14ac:dyDescent="0.3">
      <c r="A7" s="29"/>
      <c r="B7" s="58" t="s">
        <v>232</v>
      </c>
      <c r="C7" s="59">
        <v>44923</v>
      </c>
      <c r="D7" s="60">
        <v>0.43402777777777773</v>
      </c>
      <c r="E7" s="60" t="s">
        <v>243</v>
      </c>
      <c r="F7" s="120" t="str">
        <f>'GROUP DRAWING '!D21</f>
        <v>BAVI VILVOORDE</v>
      </c>
      <c r="G7" s="120" t="str">
        <f>'GROUP DRAWING '!D22</f>
        <v>LEUVEN BEARS</v>
      </c>
      <c r="H7" s="39"/>
      <c r="I7" s="39"/>
      <c r="J7" s="21"/>
      <c r="K7" s="40" t="s">
        <v>304</v>
      </c>
      <c r="L7" s="21"/>
      <c r="M7" s="21"/>
      <c r="N7" s="21"/>
      <c r="O7" s="21"/>
      <c r="P7" s="21"/>
      <c r="Q7" s="21"/>
      <c r="R7" s="21"/>
    </row>
    <row r="8" spans="1:18" ht="17.399999999999999" x14ac:dyDescent="0.3">
      <c r="A8" s="29"/>
      <c r="B8" s="58" t="s">
        <v>232</v>
      </c>
      <c r="C8" s="59">
        <v>44923</v>
      </c>
      <c r="D8" s="60">
        <v>0.55208333333333337</v>
      </c>
      <c r="E8" s="60" t="s">
        <v>244</v>
      </c>
      <c r="F8" s="120" t="str">
        <f>F7</f>
        <v>BAVI VILVOORDE</v>
      </c>
      <c r="G8" s="110" t="str">
        <f>'GROUP DRAWING '!D23</f>
        <v>ZZ LEIDEN</v>
      </c>
      <c r="H8" s="39"/>
      <c r="I8" s="39"/>
      <c r="J8" s="21"/>
      <c r="K8" s="40" t="s">
        <v>494</v>
      </c>
      <c r="L8" s="21"/>
      <c r="M8" s="21"/>
      <c r="N8" s="21"/>
      <c r="O8" s="21"/>
      <c r="P8" s="21"/>
      <c r="Q8" s="21"/>
      <c r="R8" s="21"/>
    </row>
    <row r="9" spans="1:18" ht="17.399999999999999" x14ac:dyDescent="0.3">
      <c r="A9" s="29"/>
      <c r="B9" s="58" t="s">
        <v>232</v>
      </c>
      <c r="C9" s="59">
        <v>44923</v>
      </c>
      <c r="D9" s="60">
        <v>0.72916666666666663</v>
      </c>
      <c r="E9" s="60" t="s">
        <v>245</v>
      </c>
      <c r="F9" s="120" t="str">
        <f>G7</f>
        <v>LEUVEN BEARS</v>
      </c>
      <c r="G9" s="120" t="str">
        <f>G8</f>
        <v>ZZ LEIDEN</v>
      </c>
      <c r="H9" s="39"/>
      <c r="I9" s="39"/>
      <c r="J9" s="21"/>
      <c r="K9" s="40" t="s">
        <v>303</v>
      </c>
      <c r="L9" s="21"/>
      <c r="M9" s="21"/>
      <c r="N9" s="21"/>
      <c r="O9" s="21"/>
      <c r="P9" s="21"/>
      <c r="Q9" s="21"/>
      <c r="R9" s="21"/>
    </row>
    <row r="10" spans="1:18" ht="17.399999999999999" x14ac:dyDescent="0.3">
      <c r="A10" s="29"/>
      <c r="B10" s="52"/>
      <c r="C10" s="52"/>
      <c r="D10" s="52"/>
      <c r="E10" s="52"/>
      <c r="F10" s="205"/>
      <c r="G10" s="205"/>
      <c r="H10" s="29"/>
      <c r="I10" s="29"/>
      <c r="J10" s="21"/>
      <c r="K10" s="40" t="s">
        <v>218</v>
      </c>
      <c r="L10" s="21"/>
      <c r="M10" s="21"/>
      <c r="N10" s="21"/>
      <c r="O10" s="21"/>
      <c r="P10" s="21"/>
      <c r="Q10" s="21"/>
      <c r="R10" s="21"/>
    </row>
    <row r="11" spans="1:18" ht="17.399999999999999" x14ac:dyDescent="0.3">
      <c r="A11" s="32" t="s">
        <v>194</v>
      </c>
      <c r="B11" s="55"/>
      <c r="C11" s="56"/>
      <c r="D11" s="52"/>
      <c r="E11" s="52"/>
      <c r="F11" s="205"/>
      <c r="G11" s="205"/>
      <c r="H11" s="29"/>
      <c r="I11" s="29"/>
      <c r="J11" s="21"/>
      <c r="K11" s="40" t="s">
        <v>305</v>
      </c>
      <c r="L11" s="21"/>
      <c r="M11" s="21"/>
      <c r="N11" s="21"/>
      <c r="O11" s="21"/>
      <c r="P11" s="21"/>
      <c r="Q11" s="21"/>
      <c r="R11" s="21"/>
    </row>
    <row r="12" spans="1:18" ht="17.399999999999999" x14ac:dyDescent="0.3">
      <c r="A12" s="29"/>
      <c r="B12" s="57" t="s">
        <v>208</v>
      </c>
      <c r="C12" s="57" t="s">
        <v>209</v>
      </c>
      <c r="D12" s="57" t="s">
        <v>210</v>
      </c>
      <c r="E12" s="57" t="s">
        <v>211</v>
      </c>
      <c r="F12" s="205"/>
      <c r="G12" s="205"/>
      <c r="H12" s="29"/>
      <c r="I12" s="29"/>
      <c r="J12" s="21"/>
      <c r="K12" s="40" t="s">
        <v>307</v>
      </c>
      <c r="L12" s="21"/>
      <c r="M12" s="21"/>
      <c r="N12" s="21"/>
      <c r="O12" s="21"/>
      <c r="P12" s="21"/>
      <c r="Q12" s="21"/>
      <c r="R12" s="21"/>
    </row>
    <row r="13" spans="1:18" ht="17.399999999999999" x14ac:dyDescent="0.3">
      <c r="A13" s="29"/>
      <c r="B13" s="58" t="s">
        <v>286</v>
      </c>
      <c r="C13" s="59">
        <v>44923</v>
      </c>
      <c r="D13" s="60">
        <v>0.375</v>
      </c>
      <c r="E13" s="60" t="s">
        <v>246</v>
      </c>
      <c r="F13" s="120" t="str">
        <f>'GROUP DRAWING '!H21</f>
        <v>KORTRIJK SPURS</v>
      </c>
      <c r="G13" s="120" t="str">
        <f>'GROUP DRAWING '!H22</f>
        <v>BASKETBAL ACA LIMBURG</v>
      </c>
      <c r="H13" s="39"/>
      <c r="I13" s="39"/>
      <c r="J13" s="21"/>
      <c r="K13" s="40" t="s">
        <v>306</v>
      </c>
      <c r="L13" s="21"/>
      <c r="M13" s="21"/>
      <c r="N13" s="21"/>
      <c r="O13" s="21"/>
      <c r="P13" s="21"/>
      <c r="Q13" s="21"/>
      <c r="R13" s="21"/>
    </row>
    <row r="14" spans="1:18" ht="17.399999999999999" x14ac:dyDescent="0.3">
      <c r="A14" s="29"/>
      <c r="B14" s="58" t="s">
        <v>286</v>
      </c>
      <c r="C14" s="59">
        <v>44923</v>
      </c>
      <c r="D14" s="60">
        <v>0.67013888888888884</v>
      </c>
      <c r="E14" s="60" t="s">
        <v>247</v>
      </c>
      <c r="F14" s="120" t="str">
        <f>F13</f>
        <v>KORTRIJK SPURS</v>
      </c>
      <c r="G14" s="110" t="str">
        <f>'GROUP DRAWING '!H23</f>
        <v>STOURPORT SPARTANS</v>
      </c>
      <c r="H14" s="39"/>
      <c r="I14" s="39"/>
      <c r="J14" s="21"/>
      <c r="K14" s="21"/>
      <c r="L14" s="28"/>
      <c r="M14" s="28"/>
      <c r="N14" s="28"/>
      <c r="O14" s="28"/>
      <c r="P14" s="28"/>
      <c r="Q14" s="28"/>
      <c r="R14" s="28"/>
    </row>
    <row r="15" spans="1:18" ht="17.399999999999999" x14ac:dyDescent="0.3">
      <c r="A15" s="29"/>
      <c r="B15" s="58" t="s">
        <v>286</v>
      </c>
      <c r="C15" s="59">
        <v>44923</v>
      </c>
      <c r="D15" s="60">
        <v>0.49305555555555558</v>
      </c>
      <c r="E15" s="60" t="s">
        <v>248</v>
      </c>
      <c r="F15" s="120" t="str">
        <f>G13</f>
        <v>BASKETBAL ACA LIMBURG</v>
      </c>
      <c r="G15" s="120" t="str">
        <f>G14</f>
        <v>STOURPORT SPARTANS</v>
      </c>
      <c r="H15" s="39"/>
      <c r="I15" s="39"/>
      <c r="J15" s="21"/>
      <c r="K15" s="21"/>
      <c r="L15" s="28"/>
      <c r="M15" s="28"/>
      <c r="N15" s="28"/>
      <c r="O15" s="28"/>
      <c r="P15" s="28"/>
      <c r="Q15" s="28"/>
      <c r="R15" s="28"/>
    </row>
    <row r="16" spans="1:18" ht="17.399999999999999" x14ac:dyDescent="0.3">
      <c r="A16" s="29"/>
      <c r="B16" s="52"/>
      <c r="C16" s="52"/>
      <c r="D16" s="52"/>
      <c r="E16" s="52"/>
      <c r="F16" s="205"/>
      <c r="G16" s="205"/>
      <c r="H16" s="29"/>
      <c r="I16" s="29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7.399999999999999" x14ac:dyDescent="0.3">
      <c r="A17" s="32" t="s">
        <v>199</v>
      </c>
      <c r="B17" s="55"/>
      <c r="C17" s="56"/>
      <c r="D17" s="52"/>
      <c r="E17" s="52"/>
      <c r="F17" s="205"/>
      <c r="G17" s="205"/>
      <c r="H17" s="29"/>
      <c r="I17" s="29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7.399999999999999" x14ac:dyDescent="0.3">
      <c r="A18" s="29"/>
      <c r="B18" s="57" t="s">
        <v>208</v>
      </c>
      <c r="C18" s="57" t="s">
        <v>209</v>
      </c>
      <c r="D18" s="57" t="s">
        <v>210</v>
      </c>
      <c r="E18" s="57" t="s">
        <v>211</v>
      </c>
      <c r="F18" s="205"/>
      <c r="G18" s="205"/>
      <c r="H18" s="29"/>
      <c r="I18" s="29"/>
      <c r="J18" s="21"/>
      <c r="K18" s="21"/>
      <c r="L18" s="28"/>
      <c r="M18" s="28"/>
      <c r="N18" s="28"/>
      <c r="O18" s="28"/>
      <c r="P18" s="28"/>
      <c r="Q18" s="28"/>
      <c r="R18" s="28"/>
    </row>
    <row r="19" spans="1:18" ht="17.399999999999999" x14ac:dyDescent="0.3">
      <c r="A19" s="29"/>
      <c r="B19" s="58" t="s">
        <v>286</v>
      </c>
      <c r="C19" s="59">
        <v>44923</v>
      </c>
      <c r="D19" s="60">
        <v>0.49305555555555558</v>
      </c>
      <c r="E19" s="60" t="s">
        <v>249</v>
      </c>
      <c r="F19" s="120" t="str">
        <f>'GROUP DRAWING '!L21</f>
        <v>BASKET BLANKENBERGE</v>
      </c>
      <c r="G19" s="120" t="str">
        <f>'GROUP DRAWING '!L22</f>
        <v>LANDSLAKE LIONS</v>
      </c>
      <c r="H19" s="39"/>
      <c r="I19" s="39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7.399999999999999" x14ac:dyDescent="0.3">
      <c r="A20" s="29"/>
      <c r="B20" s="58" t="s">
        <v>286</v>
      </c>
      <c r="C20" s="59">
        <v>44923</v>
      </c>
      <c r="D20" s="60">
        <v>0.375</v>
      </c>
      <c r="E20" s="60" t="s">
        <v>250</v>
      </c>
      <c r="F20" s="120" t="str">
        <f>F19</f>
        <v>BASKET BLANKENBERGE</v>
      </c>
      <c r="G20" s="110" t="str">
        <f>'GROUP DRAWING '!L23</f>
        <v>SKT IEPER</v>
      </c>
      <c r="H20" s="39"/>
      <c r="I20" s="39"/>
      <c r="J20" s="21"/>
      <c r="K20" s="11"/>
      <c r="L20" s="21"/>
      <c r="M20" s="21"/>
      <c r="N20" s="21"/>
      <c r="O20" s="21"/>
      <c r="P20" s="21"/>
      <c r="Q20" s="21"/>
      <c r="R20" s="21"/>
    </row>
    <row r="21" spans="1:18" ht="17.399999999999999" x14ac:dyDescent="0.3">
      <c r="A21" s="29"/>
      <c r="B21" s="58" t="s">
        <v>286</v>
      </c>
      <c r="C21" s="59">
        <v>44923</v>
      </c>
      <c r="D21" s="60">
        <v>0.61111111111111105</v>
      </c>
      <c r="E21" s="60" t="s">
        <v>251</v>
      </c>
      <c r="F21" s="120" t="str">
        <f>G19</f>
        <v>LANDSLAKE LIONS</v>
      </c>
      <c r="G21" s="120" t="str">
        <f>G20</f>
        <v>SKT IEPER</v>
      </c>
      <c r="H21" s="39"/>
      <c r="I21" s="39"/>
      <c r="J21" s="21"/>
      <c r="K21" s="21"/>
      <c r="L21" s="28"/>
      <c r="M21" s="28"/>
      <c r="N21" s="28"/>
      <c r="O21" s="28"/>
      <c r="P21" s="28"/>
      <c r="Q21" s="28"/>
      <c r="R21" s="28"/>
    </row>
    <row r="22" spans="1:18" ht="17.399999999999999" x14ac:dyDescent="0.3">
      <c r="A22" s="29"/>
      <c r="B22" s="52"/>
      <c r="C22" s="52"/>
      <c r="D22" s="52"/>
      <c r="E22" s="52"/>
      <c r="F22" s="205"/>
      <c r="G22" s="205"/>
      <c r="H22" s="29"/>
      <c r="I22" s="29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7.399999999999999" x14ac:dyDescent="0.3">
      <c r="A23" s="32" t="s">
        <v>200</v>
      </c>
      <c r="B23" s="55"/>
      <c r="C23" s="56"/>
      <c r="D23" s="52"/>
      <c r="E23" s="52"/>
      <c r="F23" s="205"/>
      <c r="G23" s="205"/>
      <c r="H23" s="29"/>
      <c r="I23" s="29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7.399999999999999" x14ac:dyDescent="0.3">
      <c r="A24" s="29"/>
      <c r="B24" s="57" t="s">
        <v>208</v>
      </c>
      <c r="C24" s="57" t="s">
        <v>209</v>
      </c>
      <c r="D24" s="57" t="s">
        <v>210</v>
      </c>
      <c r="E24" s="57" t="s">
        <v>211</v>
      </c>
      <c r="F24" s="205"/>
      <c r="G24" s="205"/>
      <c r="H24" s="29"/>
      <c r="I24" s="29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7.399999999999999" x14ac:dyDescent="0.3">
      <c r="A25" s="29"/>
      <c r="B25" s="58" t="s">
        <v>232</v>
      </c>
      <c r="C25" s="59">
        <v>44923</v>
      </c>
      <c r="D25" s="60">
        <v>0.375</v>
      </c>
      <c r="E25" s="60" t="s">
        <v>252</v>
      </c>
      <c r="F25" s="120" t="str">
        <f>'GROUP DRAWING '!P21</f>
        <v>AMON JEUGD GENTSON</v>
      </c>
      <c r="G25" s="120" t="str">
        <f>'GROUP DRAWING '!P22</f>
        <v>GSG AARSCHOT</v>
      </c>
      <c r="H25" s="39"/>
      <c r="I25" s="39"/>
      <c r="J25" s="21"/>
      <c r="K25" s="21"/>
      <c r="L25" s="28"/>
      <c r="M25" s="28"/>
      <c r="N25" s="28"/>
      <c r="O25" s="28"/>
      <c r="P25" s="28"/>
      <c r="Q25" s="28"/>
      <c r="R25" s="28"/>
    </row>
    <row r="26" spans="1:18" ht="17.399999999999999" x14ac:dyDescent="0.3">
      <c r="A26" s="29"/>
      <c r="B26" s="58" t="s">
        <v>232</v>
      </c>
      <c r="C26" s="59">
        <v>44923</v>
      </c>
      <c r="D26" s="60">
        <v>0.49305555555555558</v>
      </c>
      <c r="E26" s="60" t="s">
        <v>253</v>
      </c>
      <c r="F26" s="120" t="str">
        <f>F25</f>
        <v>AMON JEUGD GENTSON</v>
      </c>
      <c r="G26" s="110" t="str">
        <f>'GROUP DRAWING '!P23</f>
        <v>LOKOMOTIEF RIJSWIJK</v>
      </c>
      <c r="H26" s="39"/>
      <c r="I26" s="39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7.399999999999999" x14ac:dyDescent="0.3">
      <c r="A27" s="29"/>
      <c r="B27" s="58" t="s">
        <v>286</v>
      </c>
      <c r="C27" s="59">
        <v>44923</v>
      </c>
      <c r="D27" s="60">
        <v>0.72916666666666663</v>
      </c>
      <c r="E27" s="60" t="s">
        <v>254</v>
      </c>
      <c r="F27" s="120" t="str">
        <f>G25</f>
        <v>GSG AARSCHOT</v>
      </c>
      <c r="G27" s="120" t="str">
        <f>G26</f>
        <v>LOKOMOTIEF RIJSWIJK</v>
      </c>
      <c r="H27" s="39"/>
      <c r="I27" s="39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7.399999999999999" x14ac:dyDescent="0.3">
      <c r="A28" s="29"/>
      <c r="B28" s="52"/>
      <c r="C28" s="52"/>
      <c r="D28" s="61"/>
      <c r="E28" s="52"/>
      <c r="F28" s="206"/>
      <c r="G28" s="206"/>
      <c r="H28" s="29"/>
      <c r="I28" s="29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7.399999999999999" x14ac:dyDescent="0.3">
      <c r="A29" s="32" t="s">
        <v>201</v>
      </c>
      <c r="B29" s="55"/>
      <c r="C29" s="56"/>
      <c r="D29" s="52"/>
      <c r="E29" s="52"/>
      <c r="F29" s="205"/>
      <c r="G29" s="205"/>
      <c r="H29" s="29"/>
      <c r="I29" s="29"/>
      <c r="J29" s="21"/>
      <c r="K29" s="21"/>
      <c r="L29" s="28"/>
      <c r="M29" s="28"/>
      <c r="N29" s="28"/>
      <c r="O29" s="28"/>
      <c r="P29" s="28"/>
      <c r="Q29" s="28"/>
      <c r="R29" s="28"/>
    </row>
    <row r="30" spans="1:18" ht="17.399999999999999" x14ac:dyDescent="0.3">
      <c r="A30" s="29"/>
      <c r="B30" s="57" t="s">
        <v>208</v>
      </c>
      <c r="C30" s="57" t="s">
        <v>209</v>
      </c>
      <c r="D30" s="57" t="s">
        <v>210</v>
      </c>
      <c r="E30" s="57" t="s">
        <v>211</v>
      </c>
      <c r="F30" s="205"/>
      <c r="G30" s="205"/>
      <c r="H30" s="29"/>
      <c r="I30" s="29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7.399999999999999" x14ac:dyDescent="0.3">
      <c r="A31" s="29"/>
      <c r="B31" s="58" t="s">
        <v>232</v>
      </c>
      <c r="C31" s="59">
        <v>44923</v>
      </c>
      <c r="D31" s="60">
        <v>0.67013888888888884</v>
      </c>
      <c r="E31" s="60" t="s">
        <v>255</v>
      </c>
      <c r="F31" s="120" t="str">
        <f>'GROUP DRAWING '!D26</f>
        <v>FALCO GENT</v>
      </c>
      <c r="G31" s="120" t="str">
        <f>'GROUP DRAWING '!D27</f>
        <v>KANGOEROES MECHELEN</v>
      </c>
      <c r="H31" s="39"/>
      <c r="I31" s="39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7.399999999999999" x14ac:dyDescent="0.3">
      <c r="A32" s="29"/>
      <c r="B32" s="58" t="s">
        <v>286</v>
      </c>
      <c r="C32" s="59">
        <v>44923</v>
      </c>
      <c r="D32" s="60">
        <v>0.43402777777777773</v>
      </c>
      <c r="E32" s="60" t="s">
        <v>256</v>
      </c>
      <c r="F32" s="120" t="str">
        <f>F31</f>
        <v>FALCO GENT</v>
      </c>
      <c r="G32" s="110" t="str">
        <f>'GROUP DRAWING '!D28</f>
        <v>HEROES DEN BOSCH</v>
      </c>
      <c r="H32" s="39"/>
      <c r="I32" s="39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7.399999999999999" x14ac:dyDescent="0.3">
      <c r="A33" s="29"/>
      <c r="B33" s="58" t="s">
        <v>232</v>
      </c>
      <c r="C33" s="59">
        <v>44923</v>
      </c>
      <c r="D33" s="60">
        <v>0.79166666666666663</v>
      </c>
      <c r="E33" s="60" t="s">
        <v>257</v>
      </c>
      <c r="F33" s="120" t="str">
        <f>G31</f>
        <v>KANGOEROES MECHELEN</v>
      </c>
      <c r="G33" s="120" t="str">
        <f>G32</f>
        <v>HEROES DEN BOSCH</v>
      </c>
      <c r="H33" s="39"/>
      <c r="I33" s="39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7.399999999999999" x14ac:dyDescent="0.3">
      <c r="A34" s="29"/>
      <c r="B34" s="52"/>
      <c r="C34" s="52"/>
      <c r="D34" s="61"/>
      <c r="E34" s="52"/>
      <c r="F34" s="206"/>
      <c r="G34" s="206"/>
      <c r="H34" s="29"/>
      <c r="I34" s="29"/>
      <c r="J34" s="21"/>
      <c r="K34" s="21"/>
      <c r="L34" s="28"/>
      <c r="M34" s="28"/>
      <c r="N34" s="28"/>
      <c r="O34" s="28"/>
      <c r="P34" s="28"/>
      <c r="Q34" s="28"/>
      <c r="R34" s="28"/>
    </row>
    <row r="35" spans="1:18" ht="17.399999999999999" x14ac:dyDescent="0.3">
      <c r="A35" s="32" t="s">
        <v>203</v>
      </c>
      <c r="B35" s="55"/>
      <c r="C35" s="56"/>
      <c r="D35" s="52"/>
      <c r="E35" s="52"/>
      <c r="F35" s="205"/>
      <c r="G35" s="205"/>
      <c r="H35" s="29"/>
      <c r="I35" s="29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399999999999999" x14ac:dyDescent="0.3">
      <c r="A36" s="29"/>
      <c r="B36" s="57" t="s">
        <v>208</v>
      </c>
      <c r="C36" s="57" t="s">
        <v>209</v>
      </c>
      <c r="D36" s="57" t="s">
        <v>210</v>
      </c>
      <c r="E36" s="57" t="s">
        <v>211</v>
      </c>
      <c r="F36" s="205"/>
      <c r="G36" s="205"/>
      <c r="H36" s="29"/>
      <c r="I36" s="29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7.399999999999999" x14ac:dyDescent="0.3">
      <c r="A37" s="29"/>
      <c r="B37" s="58" t="s">
        <v>262</v>
      </c>
      <c r="C37" s="59">
        <v>44923</v>
      </c>
      <c r="D37" s="60">
        <v>0.5</v>
      </c>
      <c r="E37" s="60" t="s">
        <v>258</v>
      </c>
      <c r="F37" s="120" t="str">
        <f>'GROUP DRAWING '!H26</f>
        <v>ION BASKET WAREGEM</v>
      </c>
      <c r="G37" s="120" t="str">
        <f>'GROUP DRAWING '!H27</f>
        <v>SPIROU CHARLEROI</v>
      </c>
      <c r="H37" s="39"/>
      <c r="I37" s="39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7.399999999999999" x14ac:dyDescent="0.3">
      <c r="A38" s="29"/>
      <c r="B38" s="58" t="s">
        <v>262</v>
      </c>
      <c r="C38" s="59">
        <v>44923</v>
      </c>
      <c r="D38" s="60">
        <v>0.75</v>
      </c>
      <c r="E38" s="60" t="s">
        <v>259</v>
      </c>
      <c r="F38" s="120" t="str">
        <f>F37</f>
        <v>ION BASKET WAREGEM</v>
      </c>
      <c r="G38" s="110" t="str">
        <f>'GROUP DRAWING '!H28</f>
        <v>DBV CHARLOTTENBURG</v>
      </c>
      <c r="H38" s="39"/>
      <c r="I38" s="39"/>
      <c r="J38" s="21"/>
      <c r="K38" s="21"/>
      <c r="L38" s="28"/>
      <c r="M38" s="28"/>
      <c r="N38" s="28"/>
      <c r="O38" s="28"/>
      <c r="P38" s="28"/>
      <c r="Q38" s="28"/>
      <c r="R38" s="28"/>
    </row>
    <row r="39" spans="1:18" ht="17.399999999999999" x14ac:dyDescent="0.3">
      <c r="A39" s="29"/>
      <c r="B39" s="58" t="s">
        <v>262</v>
      </c>
      <c r="C39" s="59">
        <v>44923</v>
      </c>
      <c r="D39" s="60">
        <v>0.625</v>
      </c>
      <c r="E39" s="60" t="s">
        <v>260</v>
      </c>
      <c r="F39" s="120" t="str">
        <f>G37</f>
        <v>SPIROU CHARLEROI</v>
      </c>
      <c r="G39" s="120" t="str">
        <f>G38</f>
        <v>DBV CHARLOTTENBURG</v>
      </c>
      <c r="H39" s="39"/>
      <c r="I39" s="39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7.399999999999999" x14ac:dyDescent="0.3">
      <c r="A40" s="29"/>
      <c r="B40" s="52"/>
      <c r="C40" s="52"/>
      <c r="D40" s="61"/>
      <c r="E40" s="52"/>
      <c r="F40" s="206"/>
      <c r="G40" s="206"/>
      <c r="H40" s="29"/>
      <c r="I40" s="29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7.399999999999999" x14ac:dyDescent="0.3">
      <c r="A41" s="32" t="s">
        <v>204</v>
      </c>
      <c r="B41" s="55"/>
      <c r="C41" s="56"/>
      <c r="D41" s="52"/>
      <c r="E41" s="52"/>
      <c r="F41" s="205"/>
      <c r="G41" s="205"/>
      <c r="H41" s="29"/>
      <c r="I41" s="29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7.399999999999999" x14ac:dyDescent="0.3">
      <c r="A42" s="29"/>
      <c r="B42" s="57" t="s">
        <v>208</v>
      </c>
      <c r="C42" s="57" t="s">
        <v>209</v>
      </c>
      <c r="D42" s="57" t="s">
        <v>210</v>
      </c>
      <c r="E42" s="57" t="s">
        <v>211</v>
      </c>
      <c r="F42" s="205"/>
      <c r="G42" s="205"/>
      <c r="H42" s="29"/>
      <c r="I42" s="29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7.399999999999999" x14ac:dyDescent="0.3">
      <c r="A43" s="29"/>
      <c r="B43" s="58" t="s">
        <v>286</v>
      </c>
      <c r="C43" s="59">
        <v>44923</v>
      </c>
      <c r="D43" s="60">
        <v>0.43402777777777773</v>
      </c>
      <c r="E43" s="60" t="s">
        <v>337</v>
      </c>
      <c r="F43" s="120" t="str">
        <f>'GROUP DRAWING '!L26</f>
        <v>UCCLE EUROPE</v>
      </c>
      <c r="G43" s="120" t="str">
        <f>'GROUP DRAWING '!L27</f>
        <v>BASKET AT SEA OOSTENDE</v>
      </c>
      <c r="H43" s="39"/>
      <c r="I43" s="39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7.399999999999999" x14ac:dyDescent="0.3">
      <c r="A44" s="29"/>
      <c r="B44" s="58" t="s">
        <v>286</v>
      </c>
      <c r="C44" s="59">
        <v>44923</v>
      </c>
      <c r="D44" s="60">
        <v>0.72916666666666663</v>
      </c>
      <c r="E44" s="60" t="s">
        <v>338</v>
      </c>
      <c r="F44" s="120" t="str">
        <f>F43</f>
        <v>UCCLE EUROPE</v>
      </c>
      <c r="G44" s="110" t="str">
        <f>'GROUP DRAWING '!L28</f>
        <v>ROSTOCK SEAWOLVES</v>
      </c>
      <c r="H44" s="39"/>
      <c r="I44" s="39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7.399999999999999" x14ac:dyDescent="0.3">
      <c r="A45" s="29"/>
      <c r="B45" s="58" t="s">
        <v>232</v>
      </c>
      <c r="C45" s="59">
        <v>44923</v>
      </c>
      <c r="D45" s="60">
        <v>0.61111111111111105</v>
      </c>
      <c r="E45" s="60" t="s">
        <v>339</v>
      </c>
      <c r="F45" s="120" t="str">
        <f>G43</f>
        <v>BASKET AT SEA OOSTENDE</v>
      </c>
      <c r="G45" s="120" t="str">
        <f>G44</f>
        <v>ROSTOCK SEAWOLVES</v>
      </c>
      <c r="H45" s="39"/>
      <c r="I45" s="39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7.399999999999999" x14ac:dyDescent="0.3">
      <c r="A46" s="29"/>
      <c r="B46" s="52"/>
      <c r="C46" s="52"/>
      <c r="D46" s="61"/>
      <c r="E46" s="52"/>
      <c r="F46" s="205"/>
      <c r="G46" s="205"/>
      <c r="H46" s="29"/>
      <c r="I46" s="29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7.399999999999999" x14ac:dyDescent="0.3">
      <c r="A47" s="32" t="s">
        <v>205</v>
      </c>
      <c r="B47" s="55"/>
      <c r="C47" s="56"/>
      <c r="D47" s="52"/>
      <c r="E47" s="52"/>
      <c r="F47" s="205"/>
      <c r="G47" s="205"/>
      <c r="H47" s="29"/>
      <c r="I47" s="29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7.399999999999999" x14ac:dyDescent="0.3">
      <c r="A48" s="29"/>
      <c r="B48" s="57" t="s">
        <v>208</v>
      </c>
      <c r="C48" s="57" t="s">
        <v>209</v>
      </c>
      <c r="D48" s="57" t="s">
        <v>210</v>
      </c>
      <c r="E48" s="57" t="s">
        <v>211</v>
      </c>
      <c r="F48" s="205"/>
      <c r="G48" s="205"/>
      <c r="H48" s="29"/>
      <c r="I48" s="29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7.399999999999999" x14ac:dyDescent="0.3">
      <c r="A49" s="29"/>
      <c r="B49" s="58" t="s">
        <v>262</v>
      </c>
      <c r="C49" s="59">
        <v>44923</v>
      </c>
      <c r="D49" s="60">
        <v>0.5</v>
      </c>
      <c r="E49" s="60" t="s">
        <v>340</v>
      </c>
      <c r="F49" s="120" t="str">
        <f>'GROUP DRAWING '!P26</f>
        <v>ANTWERP GIANTS</v>
      </c>
      <c r="G49" s="120" t="str">
        <f>'GROUP DRAWING '!P27</f>
        <v>MBCA AMSTELVEEN</v>
      </c>
      <c r="H49" s="39"/>
      <c r="I49" s="39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7.399999999999999" x14ac:dyDescent="0.3">
      <c r="A50" s="29"/>
      <c r="B50" s="58" t="s">
        <v>262</v>
      </c>
      <c r="C50" s="59">
        <v>44923</v>
      </c>
      <c r="D50" s="60">
        <v>0.625</v>
      </c>
      <c r="E50" s="60" t="s">
        <v>341</v>
      </c>
      <c r="F50" s="120" t="str">
        <f>F49</f>
        <v>ANTWERP GIANTS</v>
      </c>
      <c r="G50" s="110" t="str">
        <f>'GROUP DRAWING '!P28</f>
        <v>BG BONN</v>
      </c>
      <c r="H50" s="39"/>
      <c r="I50" s="39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7.399999999999999" x14ac:dyDescent="0.3">
      <c r="A51" s="29"/>
      <c r="B51" s="58" t="s">
        <v>262</v>
      </c>
      <c r="C51" s="59">
        <v>44923</v>
      </c>
      <c r="D51" s="60">
        <v>0.75</v>
      </c>
      <c r="E51" s="60" t="s">
        <v>342</v>
      </c>
      <c r="F51" s="120" t="str">
        <f>G49</f>
        <v>MBCA AMSTELVEEN</v>
      </c>
      <c r="G51" s="120" t="str">
        <f>G50</f>
        <v>BG BONN</v>
      </c>
      <c r="H51" s="39"/>
      <c r="I51" s="39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7.399999999999999" x14ac:dyDescent="0.3">
      <c r="A52" s="29"/>
      <c r="B52" s="52"/>
      <c r="C52" s="52"/>
      <c r="D52" s="61"/>
      <c r="E52" s="52"/>
      <c r="F52" s="205"/>
      <c r="G52" s="205"/>
      <c r="H52" s="29"/>
      <c r="I52" s="29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7.399999999999999" x14ac:dyDescent="0.3">
      <c r="A53" s="29"/>
      <c r="B53" s="52"/>
      <c r="C53" s="52"/>
      <c r="D53" s="52"/>
      <c r="E53" s="52"/>
      <c r="F53" s="205"/>
      <c r="G53" s="205"/>
      <c r="H53" s="29"/>
      <c r="I53" s="29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7.399999999999999" x14ac:dyDescent="0.3">
      <c r="A54" s="28" t="s">
        <v>214</v>
      </c>
      <c r="B54" s="54"/>
      <c r="C54" s="52"/>
      <c r="D54" s="52"/>
      <c r="E54" s="52"/>
      <c r="F54" s="205"/>
      <c r="G54" s="205"/>
      <c r="H54" s="29"/>
      <c r="I54" s="29"/>
      <c r="J54" s="21"/>
      <c r="K54" s="21"/>
      <c r="L54" s="28"/>
      <c r="M54" s="28"/>
      <c r="N54" s="28"/>
      <c r="O54" s="28"/>
      <c r="P54" s="28"/>
      <c r="Q54" s="28"/>
      <c r="R54" s="28"/>
    </row>
    <row r="55" spans="1:18" ht="17.399999999999999" x14ac:dyDescent="0.3">
      <c r="A55" s="28"/>
      <c r="B55" s="54"/>
      <c r="C55" s="52"/>
      <c r="D55" s="52"/>
      <c r="E55" s="52"/>
      <c r="F55" s="205"/>
      <c r="G55" s="205"/>
      <c r="H55" s="29"/>
      <c r="I55" s="29"/>
      <c r="J55" s="21"/>
      <c r="K55" s="21"/>
      <c r="L55" s="28"/>
      <c r="M55" s="28"/>
      <c r="N55" s="28"/>
      <c r="O55" s="28"/>
      <c r="P55" s="28"/>
      <c r="Q55" s="28"/>
      <c r="R55" s="28"/>
    </row>
    <row r="56" spans="1:18" ht="17.399999999999999" x14ac:dyDescent="0.3">
      <c r="A56" s="75" t="s">
        <v>531</v>
      </c>
      <c r="B56" s="55"/>
      <c r="C56" s="52"/>
      <c r="D56" s="52"/>
      <c r="E56" s="52"/>
      <c r="F56" s="205"/>
      <c r="G56" s="205"/>
      <c r="H56" s="29"/>
      <c r="I56" s="29"/>
      <c r="J56" s="21"/>
      <c r="K56" s="21"/>
      <c r="L56" s="28"/>
      <c r="M56" s="28"/>
      <c r="N56" s="28"/>
      <c r="O56" s="28"/>
      <c r="P56" s="28"/>
      <c r="Q56" s="28"/>
      <c r="R56" s="28"/>
    </row>
    <row r="57" spans="1:18" ht="17.399999999999999" x14ac:dyDescent="0.3">
      <c r="A57" s="75"/>
      <c r="B57" s="55"/>
      <c r="C57" s="52"/>
      <c r="D57" s="52"/>
      <c r="E57" s="52"/>
      <c r="F57" s="205"/>
      <c r="G57" s="205"/>
      <c r="H57" s="29"/>
      <c r="I57" s="29"/>
      <c r="J57" s="21"/>
      <c r="K57" s="21"/>
      <c r="L57" s="28"/>
      <c r="M57" s="28"/>
      <c r="N57" s="28"/>
      <c r="O57" s="28"/>
      <c r="P57" s="28"/>
      <c r="Q57" s="28"/>
      <c r="R57" s="28"/>
    </row>
    <row r="58" spans="1:18" ht="17.399999999999999" x14ac:dyDescent="0.3">
      <c r="A58" s="75"/>
      <c r="B58" s="57" t="s">
        <v>208</v>
      </c>
      <c r="C58" s="57" t="s">
        <v>209</v>
      </c>
      <c r="D58" s="57" t="s">
        <v>210</v>
      </c>
      <c r="E58" s="57" t="s">
        <v>211</v>
      </c>
      <c r="F58" s="205"/>
      <c r="G58" s="205"/>
      <c r="H58" s="29"/>
      <c r="I58" s="29"/>
      <c r="J58" s="21"/>
      <c r="K58" s="21"/>
      <c r="L58" s="28"/>
      <c r="M58" s="28"/>
      <c r="N58" s="28"/>
      <c r="O58" s="28"/>
      <c r="P58" s="28"/>
      <c r="Q58" s="28"/>
      <c r="R58" s="28"/>
    </row>
    <row r="59" spans="1:18" ht="17.399999999999999" x14ac:dyDescent="0.3">
      <c r="A59" s="75"/>
      <c r="B59" s="58" t="s">
        <v>286</v>
      </c>
      <c r="C59" s="78">
        <v>44924</v>
      </c>
      <c r="D59" s="102">
        <v>0.375</v>
      </c>
      <c r="E59" s="60" t="s">
        <v>343</v>
      </c>
      <c r="F59" s="120" t="s">
        <v>51</v>
      </c>
      <c r="G59" s="120" t="s">
        <v>52</v>
      </c>
      <c r="H59" s="39"/>
      <c r="I59" s="39"/>
      <c r="J59" s="21"/>
      <c r="K59" s="21"/>
      <c r="L59" s="28"/>
      <c r="M59" s="28"/>
      <c r="N59" s="28"/>
      <c r="O59" s="28"/>
      <c r="P59" s="28"/>
      <c r="Q59" s="28"/>
      <c r="R59" s="28"/>
    </row>
    <row r="60" spans="1:18" ht="17.399999999999999" x14ac:dyDescent="0.3">
      <c r="A60" s="75"/>
      <c r="B60" s="58" t="s">
        <v>286</v>
      </c>
      <c r="C60" s="78">
        <v>44924</v>
      </c>
      <c r="D60" s="102">
        <v>0.375</v>
      </c>
      <c r="E60" s="60" t="s">
        <v>344</v>
      </c>
      <c r="F60" s="120" t="s">
        <v>56</v>
      </c>
      <c r="G60" s="120" t="s">
        <v>57</v>
      </c>
      <c r="H60" s="39"/>
      <c r="I60" s="39"/>
      <c r="J60" s="21"/>
      <c r="K60" s="21"/>
      <c r="L60" s="28"/>
      <c r="M60" s="28"/>
      <c r="N60" s="28"/>
      <c r="O60" s="28"/>
      <c r="P60" s="28"/>
      <c r="Q60" s="28"/>
      <c r="R60" s="28"/>
    </row>
    <row r="61" spans="1:18" ht="17.399999999999999" x14ac:dyDescent="0.3">
      <c r="A61" s="75"/>
      <c r="B61" s="58" t="s">
        <v>262</v>
      </c>
      <c r="C61" s="78">
        <v>44924</v>
      </c>
      <c r="D61" s="102">
        <v>0.49305555555555558</v>
      </c>
      <c r="E61" s="60" t="s">
        <v>345</v>
      </c>
      <c r="F61" s="120" t="s">
        <v>74</v>
      </c>
      <c r="G61" s="120" t="s">
        <v>77</v>
      </c>
      <c r="H61" s="39"/>
      <c r="I61" s="39"/>
      <c r="J61" s="21"/>
      <c r="K61" s="21"/>
      <c r="L61" s="28"/>
      <c r="M61" s="28"/>
      <c r="N61" s="28"/>
      <c r="O61" s="28"/>
      <c r="P61" s="28"/>
      <c r="Q61" s="28"/>
      <c r="R61" s="28"/>
    </row>
    <row r="62" spans="1:18" ht="17.399999999999999" x14ac:dyDescent="0.3">
      <c r="A62" s="75"/>
      <c r="B62" s="58" t="s">
        <v>262</v>
      </c>
      <c r="C62" s="78">
        <v>44924</v>
      </c>
      <c r="D62" s="102">
        <v>0.43402777777777773</v>
      </c>
      <c r="E62" s="60" t="s">
        <v>346</v>
      </c>
      <c r="F62" s="120" t="s">
        <v>376</v>
      </c>
      <c r="G62" s="120" t="s">
        <v>377</v>
      </c>
      <c r="H62" s="39"/>
      <c r="I62" s="39"/>
      <c r="J62" s="21"/>
      <c r="K62" s="21"/>
      <c r="L62" s="28"/>
      <c r="M62" s="28"/>
      <c r="N62" s="28"/>
      <c r="O62" s="28"/>
      <c r="P62" s="28"/>
      <c r="Q62" s="28"/>
      <c r="R62" s="28"/>
    </row>
    <row r="63" spans="1:18" ht="17.399999999999999" x14ac:dyDescent="0.3">
      <c r="A63" s="75"/>
      <c r="B63" s="55"/>
      <c r="C63" s="52"/>
      <c r="D63" s="52"/>
      <c r="E63" s="52"/>
      <c r="F63" s="205"/>
      <c r="G63" s="205"/>
      <c r="H63" s="29"/>
      <c r="I63" s="29"/>
      <c r="J63" s="21"/>
      <c r="K63" s="21"/>
      <c r="L63" s="28"/>
      <c r="M63" s="28"/>
      <c r="N63" s="28"/>
      <c r="O63" s="28"/>
      <c r="P63" s="28"/>
      <c r="Q63" s="28"/>
      <c r="R63" s="28"/>
    </row>
    <row r="64" spans="1:18" ht="17.399999999999999" x14ac:dyDescent="0.3">
      <c r="A64" s="75" t="s">
        <v>519</v>
      </c>
      <c r="B64" s="55"/>
      <c r="C64" s="52"/>
      <c r="D64" s="52"/>
      <c r="E64" s="52"/>
      <c r="F64" s="205"/>
      <c r="G64" s="205"/>
      <c r="H64" s="29"/>
      <c r="I64" s="29"/>
      <c r="J64" s="21"/>
      <c r="K64" s="21"/>
      <c r="L64" s="28"/>
      <c r="M64" s="28"/>
      <c r="N64" s="28"/>
      <c r="O64" s="28"/>
      <c r="P64" s="28"/>
      <c r="Q64" s="28"/>
      <c r="R64" s="28"/>
    </row>
    <row r="65" spans="1:18" ht="17.399999999999999" x14ac:dyDescent="0.3">
      <c r="A65" s="75"/>
      <c r="B65" s="55"/>
      <c r="C65" s="52"/>
      <c r="D65" s="52"/>
      <c r="E65" s="52"/>
      <c r="F65" s="205"/>
      <c r="G65" s="205"/>
      <c r="H65" s="29"/>
      <c r="I65" s="29"/>
      <c r="J65" s="21"/>
      <c r="K65" s="21"/>
      <c r="L65" s="28"/>
      <c r="M65" s="28"/>
      <c r="N65" s="28"/>
      <c r="O65" s="28"/>
      <c r="P65" s="28"/>
      <c r="Q65" s="28"/>
      <c r="R65" s="28"/>
    </row>
    <row r="66" spans="1:18" ht="17.399999999999999" x14ac:dyDescent="0.3">
      <c r="A66" s="75"/>
      <c r="B66" s="57" t="s">
        <v>208</v>
      </c>
      <c r="C66" s="57" t="s">
        <v>209</v>
      </c>
      <c r="D66" s="57" t="s">
        <v>210</v>
      </c>
      <c r="E66" s="57" t="s">
        <v>211</v>
      </c>
      <c r="F66" s="205"/>
      <c r="G66" s="205"/>
      <c r="H66" s="29"/>
      <c r="I66" s="29"/>
      <c r="J66" s="21"/>
      <c r="K66" s="21"/>
      <c r="L66" s="28"/>
      <c r="M66" s="28"/>
      <c r="N66" s="28"/>
      <c r="O66" s="28"/>
      <c r="P66" s="28"/>
      <c r="Q66" s="28"/>
      <c r="R66" s="28"/>
    </row>
    <row r="67" spans="1:18" ht="17.399999999999999" x14ac:dyDescent="0.3">
      <c r="A67" s="75"/>
      <c r="B67" s="60" t="s">
        <v>232</v>
      </c>
      <c r="C67" s="78">
        <v>44924</v>
      </c>
      <c r="D67" s="102">
        <v>0.375</v>
      </c>
      <c r="E67" s="60" t="s">
        <v>347</v>
      </c>
      <c r="F67" s="120" t="s">
        <v>49</v>
      </c>
      <c r="G67" s="120" t="s">
        <v>48</v>
      </c>
      <c r="H67" s="39"/>
      <c r="I67" s="39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7.399999999999999" x14ac:dyDescent="0.3">
      <c r="A68" s="75"/>
      <c r="B68" s="60" t="s">
        <v>232</v>
      </c>
      <c r="C68" s="78">
        <v>44924</v>
      </c>
      <c r="D68" s="102">
        <v>0.375</v>
      </c>
      <c r="E68" s="60" t="s">
        <v>348</v>
      </c>
      <c r="F68" s="120" t="s">
        <v>54</v>
      </c>
      <c r="G68" s="120" t="s">
        <v>53</v>
      </c>
      <c r="H68" s="39"/>
      <c r="I68" s="39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7.399999999999999" x14ac:dyDescent="0.3">
      <c r="A69" s="75"/>
      <c r="B69" s="58" t="s">
        <v>262</v>
      </c>
      <c r="C69" s="78">
        <v>44924</v>
      </c>
      <c r="D69" s="102">
        <v>0.55208333333333337</v>
      </c>
      <c r="E69" s="60" t="s">
        <v>349</v>
      </c>
      <c r="F69" s="120" t="s">
        <v>75</v>
      </c>
      <c r="G69" s="120" t="s">
        <v>79</v>
      </c>
      <c r="H69" s="39"/>
      <c r="I69" s="39"/>
      <c r="J69" s="21"/>
      <c r="K69" s="21"/>
      <c r="L69" s="21"/>
      <c r="M69" s="21"/>
      <c r="N69" s="21"/>
      <c r="O69" s="21"/>
      <c r="P69" s="21"/>
      <c r="Q69" s="21"/>
      <c r="R69" s="21"/>
    </row>
    <row r="70" spans="1:18" ht="17.399999999999999" x14ac:dyDescent="0.3">
      <c r="A70" s="75"/>
      <c r="B70" s="58" t="s">
        <v>262</v>
      </c>
      <c r="C70" s="78">
        <v>44924</v>
      </c>
      <c r="D70" s="102">
        <v>0.49305555555555558</v>
      </c>
      <c r="E70" s="60" t="s">
        <v>350</v>
      </c>
      <c r="F70" s="120" t="s">
        <v>378</v>
      </c>
      <c r="G70" s="120" t="s">
        <v>379</v>
      </c>
      <c r="H70" s="39"/>
      <c r="I70" s="39"/>
      <c r="J70" s="21"/>
      <c r="K70" s="21"/>
      <c r="L70" s="21"/>
      <c r="M70" s="21"/>
      <c r="N70" s="21"/>
      <c r="O70" s="21"/>
      <c r="P70" s="21"/>
      <c r="Q70" s="21"/>
      <c r="R70" s="21"/>
    </row>
    <row r="71" spans="1:18" ht="17.399999999999999" x14ac:dyDescent="0.3">
      <c r="A71" s="29"/>
      <c r="B71" s="52"/>
      <c r="C71" s="52"/>
      <c r="D71" s="52"/>
      <c r="E71" s="52"/>
      <c r="F71" s="205"/>
      <c r="G71" s="205"/>
      <c r="H71" s="29"/>
      <c r="I71" s="29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7.399999999999999" x14ac:dyDescent="0.3">
      <c r="A72" s="32" t="s">
        <v>452</v>
      </c>
      <c r="B72" s="52"/>
      <c r="C72" s="52"/>
      <c r="D72" s="52"/>
      <c r="E72" s="52"/>
      <c r="F72" s="205"/>
      <c r="G72" s="205"/>
      <c r="H72" s="29"/>
      <c r="I72" s="29"/>
      <c r="J72" s="21"/>
      <c r="K72" s="21"/>
      <c r="L72" s="21"/>
      <c r="M72" s="21"/>
      <c r="N72" s="21"/>
      <c r="O72" s="21"/>
      <c r="P72" s="21"/>
      <c r="Q72" s="21"/>
      <c r="R72" s="21"/>
    </row>
    <row r="73" spans="1:18" ht="17.399999999999999" x14ac:dyDescent="0.3">
      <c r="A73" s="32"/>
      <c r="B73" s="52"/>
      <c r="C73" s="52"/>
      <c r="D73" s="52"/>
      <c r="E73" s="52"/>
      <c r="F73" s="205"/>
      <c r="G73" s="205"/>
      <c r="H73" s="29"/>
      <c r="I73" s="29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17.399999999999999" x14ac:dyDescent="0.3">
      <c r="A74" s="32"/>
      <c r="B74" s="57" t="s">
        <v>208</v>
      </c>
      <c r="C74" s="57" t="s">
        <v>209</v>
      </c>
      <c r="D74" s="57" t="s">
        <v>210</v>
      </c>
      <c r="E74" s="57" t="s">
        <v>211</v>
      </c>
      <c r="F74" s="205"/>
      <c r="G74" s="205"/>
      <c r="H74" s="29"/>
      <c r="I74" s="29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7.399999999999999" x14ac:dyDescent="0.3">
      <c r="A75" s="29"/>
      <c r="B75" s="58" t="s">
        <v>232</v>
      </c>
      <c r="C75" s="78">
        <v>44924</v>
      </c>
      <c r="D75" s="102">
        <v>0.43402777777777773</v>
      </c>
      <c r="E75" s="60" t="s">
        <v>351</v>
      </c>
      <c r="F75" s="120" t="s">
        <v>68</v>
      </c>
      <c r="G75" s="120" t="s">
        <v>50</v>
      </c>
      <c r="H75" s="39"/>
      <c r="I75" s="39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7.399999999999999" x14ac:dyDescent="0.3">
      <c r="A76" s="29"/>
      <c r="B76" s="58" t="s">
        <v>232</v>
      </c>
      <c r="C76" s="78">
        <v>44924</v>
      </c>
      <c r="D76" s="102">
        <v>0.43402777777777773</v>
      </c>
      <c r="E76" s="60" t="s">
        <v>352</v>
      </c>
      <c r="F76" s="120" t="s">
        <v>71</v>
      </c>
      <c r="G76" s="120" t="s">
        <v>55</v>
      </c>
      <c r="H76" s="39"/>
      <c r="I76" s="39"/>
      <c r="J76" s="21"/>
      <c r="K76" s="21"/>
      <c r="L76" s="21"/>
      <c r="M76" s="21"/>
      <c r="N76" s="21"/>
      <c r="O76" s="21"/>
      <c r="P76" s="21"/>
      <c r="Q76" s="21"/>
      <c r="R76" s="21"/>
    </row>
    <row r="77" spans="1:18" ht="17.399999999999999" x14ac:dyDescent="0.3">
      <c r="A77" s="29"/>
      <c r="B77" s="58" t="s">
        <v>232</v>
      </c>
      <c r="C77" s="78">
        <v>44924</v>
      </c>
      <c r="D77" s="102">
        <v>0.49305555555555558</v>
      </c>
      <c r="E77" s="60" t="s">
        <v>353</v>
      </c>
      <c r="F77" s="120" t="s">
        <v>78</v>
      </c>
      <c r="G77" s="120" t="s">
        <v>76</v>
      </c>
      <c r="H77" s="39"/>
      <c r="I77" s="39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7.399999999999999" x14ac:dyDescent="0.3">
      <c r="A78" s="29"/>
      <c r="B78" s="58" t="s">
        <v>232</v>
      </c>
      <c r="C78" s="78">
        <v>44924</v>
      </c>
      <c r="D78" s="102">
        <v>0.49305555555555558</v>
      </c>
      <c r="E78" s="60" t="s">
        <v>354</v>
      </c>
      <c r="F78" s="120" t="s">
        <v>380</v>
      </c>
      <c r="G78" s="120" t="s">
        <v>381</v>
      </c>
      <c r="H78" s="39"/>
      <c r="I78" s="39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7.399999999999999" x14ac:dyDescent="0.3">
      <c r="A79" s="32"/>
      <c r="B79" s="52"/>
      <c r="C79" s="52"/>
      <c r="D79" s="52"/>
      <c r="E79" s="52"/>
      <c r="F79" s="205"/>
      <c r="G79" s="205"/>
      <c r="H79" s="29"/>
      <c r="I79" s="29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7.399999999999999" x14ac:dyDescent="0.3">
      <c r="A80" s="29"/>
      <c r="B80" s="52"/>
      <c r="C80" s="52"/>
      <c r="D80" s="52"/>
      <c r="E80" s="52"/>
      <c r="F80" s="205"/>
      <c r="G80" s="205"/>
      <c r="H80" s="29"/>
      <c r="I80" s="29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7.399999999999999" x14ac:dyDescent="0.3">
      <c r="A81" s="29"/>
      <c r="B81" s="52"/>
      <c r="C81" s="52"/>
      <c r="D81" s="52"/>
      <c r="E81" s="52"/>
      <c r="F81" s="205"/>
      <c r="G81" s="205"/>
      <c r="H81" s="29"/>
      <c r="I81" s="29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7.399999999999999" x14ac:dyDescent="0.3">
      <c r="A82" s="160" t="s">
        <v>532</v>
      </c>
      <c r="B82" s="52"/>
      <c r="C82" s="52"/>
      <c r="D82" s="52"/>
      <c r="E82" s="52"/>
      <c r="F82" s="205"/>
      <c r="G82" s="136"/>
      <c r="H82" s="29"/>
      <c r="I82" s="29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7.399999999999999" x14ac:dyDescent="0.3">
      <c r="A83" s="29"/>
      <c r="B83" s="52"/>
      <c r="C83" s="52"/>
      <c r="D83" s="52"/>
      <c r="E83" s="52"/>
      <c r="F83" s="205"/>
      <c r="G83" s="205"/>
      <c r="H83" s="29"/>
      <c r="I83" s="29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7.399999999999999" x14ac:dyDescent="0.3">
      <c r="A84" s="32" t="s">
        <v>533</v>
      </c>
      <c r="B84" s="52"/>
      <c r="C84" s="52"/>
      <c r="D84" s="52"/>
      <c r="E84" s="52"/>
      <c r="F84" s="205"/>
      <c r="G84" s="205"/>
      <c r="H84" s="29"/>
      <c r="I84" s="29"/>
      <c r="J84" s="21"/>
      <c r="K84" s="21"/>
      <c r="L84" s="21"/>
      <c r="M84" s="21"/>
      <c r="N84" s="21"/>
      <c r="O84" s="21"/>
      <c r="P84" s="21"/>
      <c r="Q84" s="21"/>
      <c r="R84" s="21"/>
    </row>
    <row r="85" spans="1:18" ht="17.399999999999999" x14ac:dyDescent="0.3">
      <c r="A85" s="32"/>
      <c r="B85" s="52"/>
      <c r="C85" s="52"/>
      <c r="D85" s="52"/>
      <c r="E85" s="52"/>
      <c r="F85" s="205"/>
      <c r="G85" s="205"/>
      <c r="H85" s="29"/>
      <c r="I85" s="29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7.399999999999999" x14ac:dyDescent="0.3">
      <c r="A86" s="32"/>
      <c r="B86" s="57" t="s">
        <v>208</v>
      </c>
      <c r="C86" s="57" t="s">
        <v>209</v>
      </c>
      <c r="D86" s="57" t="s">
        <v>210</v>
      </c>
      <c r="E86" s="57" t="s">
        <v>211</v>
      </c>
      <c r="F86" s="205"/>
      <c r="G86" s="205"/>
      <c r="H86" s="29"/>
      <c r="I86" s="29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7.399999999999999" x14ac:dyDescent="0.3">
      <c r="A87" s="29"/>
      <c r="B87" s="58" t="s">
        <v>286</v>
      </c>
      <c r="C87" s="78">
        <v>44924</v>
      </c>
      <c r="D87" s="102">
        <v>0.61111111111111105</v>
      </c>
      <c r="E87" s="60" t="s">
        <v>355</v>
      </c>
      <c r="F87" s="120" t="s">
        <v>458</v>
      </c>
      <c r="G87" s="120" t="s">
        <v>459</v>
      </c>
      <c r="H87" s="39"/>
      <c r="I87" s="39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17.399999999999999" x14ac:dyDescent="0.3">
      <c r="A88" s="29"/>
      <c r="B88" s="58" t="s">
        <v>262</v>
      </c>
      <c r="C88" s="78">
        <v>44924</v>
      </c>
      <c r="D88" s="102">
        <v>0.67013888888888884</v>
      </c>
      <c r="E88" s="60" t="s">
        <v>356</v>
      </c>
      <c r="F88" s="120" t="s">
        <v>535</v>
      </c>
      <c r="G88" s="120" t="s">
        <v>536</v>
      </c>
      <c r="H88" s="39"/>
      <c r="I88" s="39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7.399999999999999" x14ac:dyDescent="0.3">
      <c r="A89" s="29"/>
      <c r="B89" s="52"/>
      <c r="C89" s="52"/>
      <c r="D89" s="52"/>
      <c r="E89" s="52"/>
      <c r="F89" s="205"/>
      <c r="G89" s="205"/>
      <c r="H89" s="29"/>
      <c r="I89" s="29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7.399999999999999" x14ac:dyDescent="0.3">
      <c r="A90" s="32" t="s">
        <v>534</v>
      </c>
      <c r="B90" s="52"/>
      <c r="C90" s="52"/>
      <c r="D90" s="52"/>
      <c r="E90" s="52"/>
      <c r="F90" s="205"/>
      <c r="G90" s="205"/>
      <c r="H90" s="29"/>
      <c r="I90" s="29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7.399999999999999" x14ac:dyDescent="0.3">
      <c r="A91" s="32"/>
      <c r="B91" s="52"/>
      <c r="C91" s="52"/>
      <c r="D91" s="52"/>
      <c r="E91" s="52"/>
      <c r="F91" s="205"/>
      <c r="G91" s="205"/>
      <c r="H91" s="29"/>
      <c r="I91" s="29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7.399999999999999" x14ac:dyDescent="0.3">
      <c r="A92" s="32"/>
      <c r="B92" s="57" t="s">
        <v>208</v>
      </c>
      <c r="C92" s="57" t="s">
        <v>209</v>
      </c>
      <c r="D92" s="57" t="s">
        <v>210</v>
      </c>
      <c r="E92" s="57" t="s">
        <v>211</v>
      </c>
      <c r="F92" s="205"/>
      <c r="G92" s="205"/>
      <c r="H92" s="29"/>
      <c r="I92" s="29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7.399999999999999" x14ac:dyDescent="0.3">
      <c r="A93" s="29"/>
      <c r="B93" s="58" t="s">
        <v>286</v>
      </c>
      <c r="C93" s="78">
        <v>44924</v>
      </c>
      <c r="D93" s="102">
        <v>0.61111111111111105</v>
      </c>
      <c r="E93" s="60" t="s">
        <v>357</v>
      </c>
      <c r="F93" s="120" t="s">
        <v>460</v>
      </c>
      <c r="G93" s="120" t="s">
        <v>461</v>
      </c>
      <c r="H93" s="39"/>
      <c r="I93" s="39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7.399999999999999" x14ac:dyDescent="0.3">
      <c r="A94" s="29"/>
      <c r="B94" s="58" t="s">
        <v>262</v>
      </c>
      <c r="C94" s="78">
        <v>44924</v>
      </c>
      <c r="D94" s="102">
        <v>0.67013888888888884</v>
      </c>
      <c r="E94" s="60" t="s">
        <v>358</v>
      </c>
      <c r="F94" s="120" t="s">
        <v>537</v>
      </c>
      <c r="G94" s="120" t="s">
        <v>538</v>
      </c>
      <c r="H94" s="39"/>
      <c r="I94" s="39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7.399999999999999" x14ac:dyDescent="0.3">
      <c r="A95" s="29"/>
      <c r="B95" s="52"/>
      <c r="C95" s="52"/>
      <c r="D95" s="52"/>
      <c r="E95" s="52"/>
      <c r="F95" s="205"/>
      <c r="G95" s="205"/>
      <c r="H95" s="29"/>
      <c r="I95" s="29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7.399999999999999" x14ac:dyDescent="0.3">
      <c r="A96" s="32" t="s">
        <v>482</v>
      </c>
      <c r="B96" s="52"/>
      <c r="C96" s="52"/>
      <c r="D96" s="52"/>
      <c r="E96" s="52"/>
      <c r="F96" s="205"/>
      <c r="G96" s="205"/>
      <c r="H96" s="29"/>
      <c r="I96" s="29"/>
      <c r="J96" s="21"/>
      <c r="K96" s="21"/>
      <c r="L96" s="21"/>
      <c r="M96" s="21"/>
      <c r="N96" s="21"/>
      <c r="O96" s="21"/>
      <c r="P96" s="21"/>
      <c r="Q96" s="21"/>
      <c r="R96" s="21"/>
    </row>
    <row r="97" spans="1:18" ht="17.399999999999999" x14ac:dyDescent="0.3">
      <c r="A97" s="32"/>
      <c r="B97" s="52"/>
      <c r="C97" s="52"/>
      <c r="D97" s="52"/>
      <c r="E97" s="52"/>
      <c r="F97" s="205"/>
      <c r="G97" s="205"/>
      <c r="H97" s="29"/>
      <c r="I97" s="29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17.399999999999999" x14ac:dyDescent="0.3">
      <c r="A98" s="32"/>
      <c r="B98" s="57" t="s">
        <v>208</v>
      </c>
      <c r="C98" s="57" t="s">
        <v>209</v>
      </c>
      <c r="D98" s="57" t="s">
        <v>210</v>
      </c>
      <c r="E98" s="57" t="s">
        <v>211</v>
      </c>
      <c r="F98" s="205"/>
      <c r="G98" s="205"/>
      <c r="H98" s="29"/>
      <c r="I98" s="29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7.399999999999999" x14ac:dyDescent="0.3">
      <c r="A99" s="29"/>
      <c r="B99" s="58" t="s">
        <v>232</v>
      </c>
      <c r="C99" s="78">
        <v>44924</v>
      </c>
      <c r="D99" s="102">
        <v>0.55208333333333337</v>
      </c>
      <c r="E99" s="60" t="s">
        <v>359</v>
      </c>
      <c r="F99" s="120" t="s">
        <v>539</v>
      </c>
      <c r="G99" s="120" t="s">
        <v>540</v>
      </c>
      <c r="H99" s="39"/>
      <c r="I99" s="39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7.399999999999999" x14ac:dyDescent="0.3">
      <c r="A100" s="29"/>
      <c r="B100" s="58" t="s">
        <v>262</v>
      </c>
      <c r="C100" s="78">
        <v>44924</v>
      </c>
      <c r="D100" s="102">
        <v>0.72916666666666663</v>
      </c>
      <c r="E100" s="60" t="s">
        <v>360</v>
      </c>
      <c r="F100" s="120" t="s">
        <v>541</v>
      </c>
      <c r="G100" s="120" t="s">
        <v>542</v>
      </c>
      <c r="H100" s="39"/>
      <c r="I100" s="39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7.399999999999999" x14ac:dyDescent="0.3">
      <c r="A101" s="29"/>
      <c r="B101" s="52"/>
      <c r="C101" s="52"/>
      <c r="D101" s="52"/>
      <c r="E101" s="52"/>
      <c r="F101" s="205"/>
      <c r="G101" s="205"/>
      <c r="H101" s="29"/>
      <c r="I101" s="29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7.399999999999999" x14ac:dyDescent="0.3">
      <c r="A102" s="32" t="s">
        <v>483</v>
      </c>
      <c r="B102" s="52"/>
      <c r="C102" s="52"/>
      <c r="D102" s="52"/>
      <c r="E102" s="52"/>
      <c r="F102" s="205"/>
      <c r="G102" s="205"/>
      <c r="H102" s="29"/>
      <c r="I102" s="29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7.399999999999999" x14ac:dyDescent="0.3">
      <c r="A103" s="32"/>
      <c r="B103" s="52"/>
      <c r="C103" s="52"/>
      <c r="D103" s="52"/>
      <c r="E103" s="52"/>
      <c r="F103" s="205"/>
      <c r="G103" s="205"/>
      <c r="H103" s="29"/>
      <c r="I103" s="29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ht="17.399999999999999" x14ac:dyDescent="0.3">
      <c r="A104" s="32"/>
      <c r="B104" s="57" t="s">
        <v>208</v>
      </c>
      <c r="C104" s="57" t="s">
        <v>209</v>
      </c>
      <c r="D104" s="57" t="s">
        <v>210</v>
      </c>
      <c r="E104" s="57" t="s">
        <v>211</v>
      </c>
      <c r="F104" s="205"/>
      <c r="G104" s="205"/>
      <c r="H104" s="29"/>
      <c r="I104" s="29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7.399999999999999" x14ac:dyDescent="0.3">
      <c r="A105" s="29"/>
      <c r="B105" s="58" t="s">
        <v>232</v>
      </c>
      <c r="C105" s="78">
        <v>44924</v>
      </c>
      <c r="D105" s="102">
        <v>0.55208333333333337</v>
      </c>
      <c r="E105" s="60" t="s">
        <v>361</v>
      </c>
      <c r="F105" s="120" t="s">
        <v>543</v>
      </c>
      <c r="G105" s="120" t="s">
        <v>544</v>
      </c>
      <c r="H105" s="39"/>
      <c r="I105" s="39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7.399999999999999" x14ac:dyDescent="0.3">
      <c r="A106" s="29"/>
      <c r="B106" s="58" t="s">
        <v>262</v>
      </c>
      <c r="C106" s="78">
        <v>44924</v>
      </c>
      <c r="D106" s="102">
        <v>0.72916666666666663</v>
      </c>
      <c r="E106" s="60" t="s">
        <v>362</v>
      </c>
      <c r="F106" s="120" t="s">
        <v>545</v>
      </c>
      <c r="G106" s="120" t="s">
        <v>546</v>
      </c>
      <c r="H106" s="39"/>
      <c r="I106" s="39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7.399999999999999" x14ac:dyDescent="0.3">
      <c r="A107" s="29"/>
      <c r="B107" s="52"/>
      <c r="C107" s="52"/>
      <c r="D107" s="52"/>
      <c r="E107" s="52"/>
      <c r="F107" s="205"/>
      <c r="G107" s="205"/>
      <c r="H107" s="29"/>
      <c r="I107" s="29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7.399999999999999" x14ac:dyDescent="0.3">
      <c r="A108" s="32" t="s">
        <v>453</v>
      </c>
      <c r="B108" s="52"/>
      <c r="C108" s="52"/>
      <c r="D108" s="52"/>
      <c r="E108" s="52"/>
      <c r="F108" s="205"/>
      <c r="G108" s="205"/>
      <c r="H108" s="29"/>
      <c r="I108" s="29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ht="17.399999999999999" x14ac:dyDescent="0.3">
      <c r="A109" s="32"/>
      <c r="B109" s="52"/>
      <c r="C109" s="52"/>
      <c r="D109" s="52"/>
      <c r="E109" s="52"/>
      <c r="F109" s="205"/>
      <c r="G109" s="205"/>
      <c r="H109" s="29"/>
      <c r="I109" s="29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17.399999999999999" x14ac:dyDescent="0.3">
      <c r="A110" s="32"/>
      <c r="B110" s="57" t="s">
        <v>208</v>
      </c>
      <c r="C110" s="57" t="s">
        <v>209</v>
      </c>
      <c r="D110" s="57" t="s">
        <v>210</v>
      </c>
      <c r="E110" s="57" t="s">
        <v>211</v>
      </c>
      <c r="F110" s="205"/>
      <c r="G110" s="205"/>
      <c r="H110" s="29"/>
      <c r="I110" s="29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ht="17.399999999999999" x14ac:dyDescent="0.3">
      <c r="A111" s="29"/>
      <c r="B111" s="58" t="s">
        <v>232</v>
      </c>
      <c r="C111" s="78">
        <v>44924</v>
      </c>
      <c r="D111" s="102">
        <v>0.61111111111111105</v>
      </c>
      <c r="E111" s="60" t="s">
        <v>363</v>
      </c>
      <c r="F111" s="120" t="s">
        <v>462</v>
      </c>
      <c r="G111" s="120" t="s">
        <v>463</v>
      </c>
      <c r="H111" s="39"/>
      <c r="I111" s="39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ht="17.399999999999999" x14ac:dyDescent="0.3">
      <c r="A112" s="29"/>
      <c r="B112" s="58" t="s">
        <v>232</v>
      </c>
      <c r="C112" s="78">
        <v>44924</v>
      </c>
      <c r="D112" s="102">
        <v>0.67013888888888884</v>
      </c>
      <c r="E112" s="60" t="s">
        <v>435</v>
      </c>
      <c r="F112" s="120" t="s">
        <v>466</v>
      </c>
      <c r="G112" s="120" t="s">
        <v>467</v>
      </c>
      <c r="H112" s="39"/>
      <c r="I112" s="39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7.399999999999999" x14ac:dyDescent="0.3">
      <c r="A113" s="29"/>
      <c r="B113" s="52"/>
      <c r="C113" s="52"/>
      <c r="D113" s="52"/>
      <c r="E113" s="52"/>
      <c r="F113" s="205"/>
      <c r="G113" s="205"/>
      <c r="H113" s="29"/>
      <c r="I113" s="29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ht="17.399999999999999" x14ac:dyDescent="0.3">
      <c r="A114" s="32" t="s">
        <v>454</v>
      </c>
      <c r="B114" s="52"/>
      <c r="C114" s="52"/>
      <c r="D114" s="52"/>
      <c r="E114" s="52"/>
      <c r="F114" s="205"/>
      <c r="G114" s="205"/>
      <c r="H114" s="29"/>
      <c r="I114" s="29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ht="17.399999999999999" x14ac:dyDescent="0.3">
      <c r="A115" s="32"/>
      <c r="B115" s="52"/>
      <c r="C115" s="52"/>
      <c r="D115" s="52"/>
      <c r="E115" s="52"/>
      <c r="F115" s="205"/>
      <c r="G115" s="205"/>
      <c r="H115" s="29"/>
      <c r="I115" s="29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ht="17.399999999999999" x14ac:dyDescent="0.3">
      <c r="A116" s="32"/>
      <c r="B116" s="57" t="s">
        <v>208</v>
      </c>
      <c r="C116" s="57" t="s">
        <v>209</v>
      </c>
      <c r="D116" s="57" t="s">
        <v>210</v>
      </c>
      <c r="E116" s="57" t="s">
        <v>211</v>
      </c>
      <c r="F116" s="205"/>
      <c r="G116" s="205"/>
      <c r="H116" s="29"/>
      <c r="I116" s="29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17.399999999999999" x14ac:dyDescent="0.3">
      <c r="A117" s="29"/>
      <c r="B117" s="58" t="s">
        <v>232</v>
      </c>
      <c r="C117" s="78">
        <v>44924</v>
      </c>
      <c r="D117" s="102">
        <v>0.67013888888888884</v>
      </c>
      <c r="E117" s="60" t="s">
        <v>436</v>
      </c>
      <c r="F117" s="120" t="s">
        <v>464</v>
      </c>
      <c r="G117" s="120" t="s">
        <v>465</v>
      </c>
      <c r="H117" s="39"/>
      <c r="I117" s="39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17.399999999999999" x14ac:dyDescent="0.3">
      <c r="A118" s="29"/>
      <c r="B118" s="58" t="s">
        <v>232</v>
      </c>
      <c r="C118" s="78">
        <v>44924</v>
      </c>
      <c r="D118" s="102">
        <v>0.79166666666666663</v>
      </c>
      <c r="E118" s="60" t="s">
        <v>433</v>
      </c>
      <c r="F118" s="120" t="s">
        <v>468</v>
      </c>
      <c r="G118" s="120" t="s">
        <v>469</v>
      </c>
      <c r="H118" s="39"/>
      <c r="I118" s="39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7.399999999999999" x14ac:dyDescent="0.3">
      <c r="A119" s="29"/>
      <c r="B119" s="52"/>
      <c r="C119" s="52"/>
      <c r="D119" s="52"/>
      <c r="E119" s="52"/>
      <c r="F119" s="205"/>
      <c r="G119" s="205"/>
      <c r="H119" s="29"/>
      <c r="I119" s="29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ht="17.399999999999999" x14ac:dyDescent="0.3">
      <c r="A120" s="28" t="s">
        <v>220</v>
      </c>
      <c r="B120" s="54"/>
      <c r="C120" s="52"/>
      <c r="D120" s="52"/>
      <c r="E120" s="52"/>
      <c r="F120" s="205"/>
      <c r="G120" s="205"/>
      <c r="H120" s="29"/>
      <c r="I120" s="29"/>
      <c r="J120" s="21"/>
      <c r="K120" s="21"/>
      <c r="L120" s="28"/>
      <c r="M120" s="28"/>
      <c r="N120" s="28"/>
      <c r="O120" s="28"/>
      <c r="P120" s="28"/>
      <c r="Q120" s="28"/>
      <c r="R120" s="28"/>
    </row>
    <row r="121" spans="1:18" ht="17.399999999999999" x14ac:dyDescent="0.3">
      <c r="A121" s="28"/>
      <c r="B121" s="54"/>
      <c r="C121" s="52"/>
      <c r="D121" s="52"/>
      <c r="E121" s="52"/>
      <c r="F121" s="205"/>
      <c r="G121" s="205"/>
      <c r="H121" s="29"/>
      <c r="I121" s="29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ht="17.399999999999999" x14ac:dyDescent="0.3">
      <c r="A122" s="32" t="s">
        <v>547</v>
      </c>
      <c r="B122" s="55"/>
      <c r="C122" s="52"/>
      <c r="D122" s="52"/>
      <c r="E122" s="52"/>
      <c r="F122" s="205"/>
      <c r="G122" s="205"/>
      <c r="H122" s="29"/>
      <c r="I122" s="29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17.399999999999999" x14ac:dyDescent="0.3">
      <c r="A123" s="29"/>
      <c r="B123" s="57" t="s">
        <v>208</v>
      </c>
      <c r="C123" s="57" t="s">
        <v>209</v>
      </c>
      <c r="D123" s="57" t="s">
        <v>210</v>
      </c>
      <c r="E123" s="57" t="s">
        <v>211</v>
      </c>
      <c r="F123" s="205"/>
      <c r="G123" s="205"/>
      <c r="H123" s="29"/>
      <c r="I123" s="29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ht="17.399999999999999" x14ac:dyDescent="0.3">
      <c r="A124" s="29"/>
      <c r="B124" s="58" t="s">
        <v>451</v>
      </c>
      <c r="C124" s="59">
        <v>44925</v>
      </c>
      <c r="D124" s="60">
        <v>0.375</v>
      </c>
      <c r="E124" s="60" t="s">
        <v>437</v>
      </c>
      <c r="F124" s="203" t="s">
        <v>470</v>
      </c>
      <c r="G124" s="120" t="s">
        <v>471</v>
      </c>
      <c r="H124" s="39"/>
      <c r="I124" s="39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ht="17.399999999999999" x14ac:dyDescent="0.3">
      <c r="A125" s="28"/>
      <c r="B125" s="54"/>
      <c r="C125" s="52"/>
      <c r="D125" s="52"/>
      <c r="E125" s="52"/>
      <c r="F125" s="205"/>
      <c r="G125" s="205"/>
      <c r="H125" s="29"/>
      <c r="I125" s="29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ht="17.399999999999999" x14ac:dyDescent="0.3">
      <c r="A126" s="32" t="s">
        <v>548</v>
      </c>
      <c r="B126" s="55"/>
      <c r="C126" s="52"/>
      <c r="D126" s="52"/>
      <c r="E126" s="52"/>
      <c r="F126" s="205"/>
      <c r="G126" s="205"/>
      <c r="H126" s="29"/>
      <c r="I126" s="29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ht="17.399999999999999" x14ac:dyDescent="0.3">
      <c r="A127" s="29"/>
      <c r="B127" s="57" t="s">
        <v>208</v>
      </c>
      <c r="C127" s="57" t="s">
        <v>209</v>
      </c>
      <c r="D127" s="57" t="s">
        <v>210</v>
      </c>
      <c r="E127" s="57" t="s">
        <v>211</v>
      </c>
      <c r="F127" s="205"/>
      <c r="G127" s="205"/>
      <c r="H127" s="29"/>
      <c r="I127" s="29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ht="17.399999999999999" x14ac:dyDescent="0.3">
      <c r="A128" s="29"/>
      <c r="B128" s="58" t="s">
        <v>451</v>
      </c>
      <c r="C128" s="59">
        <v>44925</v>
      </c>
      <c r="D128" s="60">
        <v>0.43402777777777773</v>
      </c>
      <c r="E128" s="60" t="s">
        <v>434</v>
      </c>
      <c r="F128" s="203" t="s">
        <v>472</v>
      </c>
      <c r="G128" s="120" t="s">
        <v>473</v>
      </c>
      <c r="H128" s="39"/>
      <c r="I128" s="39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ht="17.399999999999999" x14ac:dyDescent="0.3">
      <c r="A129" s="28"/>
      <c r="B129" s="54"/>
      <c r="C129" s="52"/>
      <c r="D129" s="52"/>
      <c r="E129" s="52"/>
      <c r="F129" s="205"/>
      <c r="G129" s="205"/>
      <c r="H129" s="29"/>
      <c r="I129" s="29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ht="17.399999999999999" x14ac:dyDescent="0.3">
      <c r="A130" s="32" t="s">
        <v>455</v>
      </c>
      <c r="B130" s="55"/>
      <c r="C130" s="52"/>
      <c r="D130" s="52"/>
      <c r="E130" s="52"/>
      <c r="F130" s="205"/>
      <c r="G130" s="205"/>
      <c r="H130" s="29"/>
      <c r="I130" s="29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ht="17.399999999999999" x14ac:dyDescent="0.3">
      <c r="A131" s="29"/>
      <c r="B131" s="57" t="s">
        <v>208</v>
      </c>
      <c r="C131" s="57" t="s">
        <v>209</v>
      </c>
      <c r="D131" s="57" t="s">
        <v>210</v>
      </c>
      <c r="E131" s="57" t="s">
        <v>211</v>
      </c>
      <c r="F131" s="205"/>
      <c r="G131" s="205"/>
      <c r="H131" s="29"/>
      <c r="I131" s="29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ht="17.399999999999999" x14ac:dyDescent="0.3">
      <c r="A132" s="29"/>
      <c r="B132" s="58" t="s">
        <v>451</v>
      </c>
      <c r="C132" s="59">
        <v>44925</v>
      </c>
      <c r="D132" s="60">
        <v>0.49305555555555558</v>
      </c>
      <c r="E132" s="60" t="s">
        <v>438</v>
      </c>
      <c r="F132" s="203" t="s">
        <v>474</v>
      </c>
      <c r="G132" s="120" t="s">
        <v>475</v>
      </c>
      <c r="H132" s="39"/>
      <c r="I132" s="39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ht="17.399999999999999" x14ac:dyDescent="0.3">
      <c r="A133" s="28"/>
      <c r="B133" s="54"/>
      <c r="C133" s="52"/>
      <c r="D133" s="52"/>
      <c r="E133" s="52"/>
      <c r="F133" s="205"/>
      <c r="G133" s="205"/>
      <c r="H133" s="29"/>
      <c r="I133" s="29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ht="17.399999999999999" x14ac:dyDescent="0.3">
      <c r="A134" s="32" t="s">
        <v>228</v>
      </c>
      <c r="B134" s="55"/>
      <c r="C134" s="52"/>
      <c r="D134" s="52"/>
      <c r="E134" s="52"/>
      <c r="F134" s="205"/>
      <c r="G134" s="205"/>
      <c r="H134" s="29"/>
      <c r="I134" s="29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ht="17.399999999999999" x14ac:dyDescent="0.3">
      <c r="A135" s="29"/>
      <c r="B135" s="57" t="s">
        <v>208</v>
      </c>
      <c r="C135" s="57" t="s">
        <v>209</v>
      </c>
      <c r="D135" s="57" t="s">
        <v>210</v>
      </c>
      <c r="E135" s="57" t="s">
        <v>211</v>
      </c>
      <c r="F135" s="205"/>
      <c r="G135" s="205"/>
      <c r="H135" s="29"/>
      <c r="I135" s="29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ht="17.399999999999999" x14ac:dyDescent="0.3">
      <c r="A136" s="29"/>
      <c r="B136" s="58" t="s">
        <v>451</v>
      </c>
      <c r="C136" s="59">
        <v>44925</v>
      </c>
      <c r="D136" s="60">
        <v>0.55208333333333337</v>
      </c>
      <c r="E136" s="60" t="s">
        <v>439</v>
      </c>
      <c r="F136" s="120" t="s">
        <v>476</v>
      </c>
      <c r="G136" s="120" t="s">
        <v>477</v>
      </c>
      <c r="H136" s="39"/>
      <c r="I136" s="39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ht="17.399999999999999" x14ac:dyDescent="0.3">
      <c r="A137" s="28"/>
      <c r="B137" s="54"/>
      <c r="C137" s="52"/>
      <c r="D137" s="52"/>
      <c r="E137" s="52"/>
      <c r="F137" s="205"/>
      <c r="G137" s="205"/>
      <c r="H137" s="29"/>
      <c r="I137" s="29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ht="17.399999999999999" x14ac:dyDescent="0.3">
      <c r="A138" s="32" t="s">
        <v>229</v>
      </c>
      <c r="B138" s="55"/>
      <c r="C138" s="52"/>
      <c r="D138" s="52"/>
      <c r="E138" s="52"/>
      <c r="F138" s="205"/>
      <c r="G138" s="205"/>
      <c r="H138" s="29"/>
      <c r="I138" s="29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ht="17.399999999999999" x14ac:dyDescent="0.3">
      <c r="A139" s="29"/>
      <c r="B139" s="57" t="s">
        <v>208</v>
      </c>
      <c r="C139" s="57" t="s">
        <v>209</v>
      </c>
      <c r="D139" s="57" t="s">
        <v>210</v>
      </c>
      <c r="E139" s="57" t="s">
        <v>211</v>
      </c>
      <c r="F139" s="205"/>
      <c r="G139" s="205"/>
      <c r="H139" s="29"/>
      <c r="I139" s="29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ht="17.399999999999999" x14ac:dyDescent="0.3">
      <c r="A140" s="29"/>
      <c r="B140" s="58" t="s">
        <v>451</v>
      </c>
      <c r="C140" s="59">
        <v>44925</v>
      </c>
      <c r="D140" s="60">
        <v>0.61111111111111105</v>
      </c>
      <c r="E140" s="60" t="s">
        <v>440</v>
      </c>
      <c r="F140" s="207" t="s">
        <v>478</v>
      </c>
      <c r="G140" s="120" t="s">
        <v>479</v>
      </c>
      <c r="H140" s="39"/>
      <c r="I140" s="39"/>
      <c r="J140" s="21"/>
      <c r="K140" s="21"/>
      <c r="L140" s="28"/>
      <c r="M140" s="28"/>
      <c r="N140" s="28"/>
      <c r="O140" s="28"/>
      <c r="P140" s="28"/>
      <c r="Q140" s="28"/>
      <c r="R140" s="28"/>
    </row>
    <row r="141" spans="1:18" ht="17.399999999999999" x14ac:dyDescent="0.3">
      <c r="A141" s="29"/>
      <c r="B141" s="52"/>
      <c r="C141" s="52"/>
      <c r="D141" s="52"/>
      <c r="E141" s="52"/>
      <c r="F141" s="205"/>
      <c r="G141" s="205"/>
      <c r="H141" s="29"/>
      <c r="I141" s="29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ht="17.399999999999999" x14ac:dyDescent="0.3">
      <c r="A142" s="32" t="s">
        <v>230</v>
      </c>
      <c r="B142" s="55"/>
      <c r="C142" s="52"/>
      <c r="D142" s="52"/>
      <c r="E142" s="52"/>
      <c r="F142" s="205"/>
      <c r="G142" s="205"/>
      <c r="H142" s="29"/>
      <c r="I142" s="29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ht="17.399999999999999" x14ac:dyDescent="0.3">
      <c r="A143" s="29"/>
      <c r="B143" s="57" t="s">
        <v>208</v>
      </c>
      <c r="C143" s="57" t="s">
        <v>209</v>
      </c>
      <c r="D143" s="57" t="s">
        <v>210</v>
      </c>
      <c r="E143" s="57" t="s">
        <v>211</v>
      </c>
      <c r="F143" s="205"/>
      <c r="G143" s="205"/>
      <c r="H143" s="29"/>
      <c r="I143" s="29"/>
      <c r="J143" s="21"/>
      <c r="K143" s="21"/>
      <c r="L143" s="28"/>
      <c r="M143" s="28"/>
      <c r="N143" s="28"/>
      <c r="O143" s="28"/>
      <c r="P143" s="28"/>
      <c r="Q143" s="28"/>
      <c r="R143" s="28"/>
    </row>
    <row r="144" spans="1:18" ht="17.399999999999999" x14ac:dyDescent="0.3">
      <c r="A144" s="29"/>
      <c r="B144" s="58" t="s">
        <v>262</v>
      </c>
      <c r="C144" s="59">
        <v>44925</v>
      </c>
      <c r="D144" s="60">
        <v>0.375</v>
      </c>
      <c r="E144" s="60" t="s">
        <v>457</v>
      </c>
      <c r="F144" s="207" t="s">
        <v>480</v>
      </c>
      <c r="G144" s="120" t="s">
        <v>481</v>
      </c>
      <c r="H144" s="39"/>
      <c r="I144" s="39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23" ht="17.399999999999999" x14ac:dyDescent="0.3">
      <c r="A145" s="29"/>
      <c r="B145" s="52"/>
      <c r="C145" s="52"/>
      <c r="D145" s="52"/>
      <c r="E145" s="52"/>
      <c r="F145" s="205"/>
      <c r="G145" s="205"/>
      <c r="H145" s="29"/>
      <c r="I145" s="29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23" ht="17.399999999999999" x14ac:dyDescent="0.3">
      <c r="A146" s="32" t="s">
        <v>216</v>
      </c>
      <c r="B146" s="55"/>
      <c r="C146" s="52"/>
      <c r="D146" s="52"/>
      <c r="E146" s="52"/>
      <c r="F146" s="205"/>
      <c r="G146" s="205"/>
      <c r="H146" s="29"/>
      <c r="I146" s="29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23" ht="17.399999999999999" x14ac:dyDescent="0.3">
      <c r="A147" s="29"/>
      <c r="B147" s="57" t="s">
        <v>208</v>
      </c>
      <c r="C147" s="57" t="s">
        <v>209</v>
      </c>
      <c r="D147" s="57" t="s">
        <v>210</v>
      </c>
      <c r="E147" s="57" t="s">
        <v>211</v>
      </c>
      <c r="F147" s="205"/>
      <c r="G147" s="205"/>
      <c r="H147" s="29"/>
      <c r="I147" s="29"/>
      <c r="J147" s="21"/>
      <c r="K147" s="21"/>
      <c r="L147" s="28"/>
      <c r="M147" s="28"/>
      <c r="N147" s="28"/>
      <c r="O147" s="28"/>
      <c r="P147" s="28"/>
      <c r="Q147" s="28"/>
      <c r="R147" s="28"/>
    </row>
    <row r="148" spans="1:23" ht="17.399999999999999" x14ac:dyDescent="0.3">
      <c r="A148" s="29"/>
      <c r="B148" s="58" t="s">
        <v>262</v>
      </c>
      <c r="C148" s="59">
        <v>44925</v>
      </c>
      <c r="D148" s="60">
        <v>0.4375</v>
      </c>
      <c r="E148" s="60" t="s">
        <v>427</v>
      </c>
      <c r="F148" s="207" t="s">
        <v>430</v>
      </c>
      <c r="G148" s="120" t="s">
        <v>431</v>
      </c>
      <c r="H148" s="39"/>
      <c r="I148" s="39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7.399999999999999" x14ac:dyDescent="0.3">
      <c r="A149" s="29"/>
      <c r="B149" s="52"/>
      <c r="C149" s="52"/>
      <c r="D149" s="61"/>
      <c r="E149" s="52"/>
      <c r="F149" s="205"/>
      <c r="G149" s="205"/>
      <c r="H149" s="29"/>
      <c r="I149" s="29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7.399999999999999" x14ac:dyDescent="0.3">
      <c r="A150" s="32" t="s">
        <v>217</v>
      </c>
      <c r="B150" s="55"/>
      <c r="C150" s="52"/>
      <c r="D150" s="52"/>
      <c r="E150" s="52"/>
      <c r="F150" s="205"/>
      <c r="G150" s="205"/>
      <c r="H150" s="29"/>
      <c r="I150" s="29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7.399999999999999" x14ac:dyDescent="0.3">
      <c r="A151" s="29"/>
      <c r="B151" s="57" t="s">
        <v>208</v>
      </c>
      <c r="C151" s="57" t="s">
        <v>209</v>
      </c>
      <c r="D151" s="57" t="s">
        <v>210</v>
      </c>
      <c r="E151" s="57" t="s">
        <v>211</v>
      </c>
      <c r="F151" s="205"/>
      <c r="G151" s="205"/>
      <c r="H151" s="29"/>
      <c r="I151" s="29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7.399999999999999" x14ac:dyDescent="0.3">
      <c r="A152" s="29"/>
      <c r="B152" s="58" t="s">
        <v>262</v>
      </c>
      <c r="C152" s="59">
        <v>44925</v>
      </c>
      <c r="D152" s="60">
        <v>0.5</v>
      </c>
      <c r="E152" s="60" t="s">
        <v>557</v>
      </c>
      <c r="F152" s="200" t="s">
        <v>428</v>
      </c>
      <c r="G152" s="120" t="s">
        <v>429</v>
      </c>
      <c r="H152" s="39"/>
      <c r="I152" s="39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7.399999999999999" x14ac:dyDescent="0.3">
      <c r="A153" s="29"/>
      <c r="B153" s="52"/>
      <c r="C153" s="52"/>
      <c r="D153" s="61"/>
      <c r="E153" s="52"/>
      <c r="F153" s="205"/>
      <c r="G153" s="205"/>
      <c r="H153" s="29"/>
      <c r="I153" s="29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7.399999999999999" x14ac:dyDescent="0.3">
      <c r="A154" s="32" t="s">
        <v>221</v>
      </c>
      <c r="B154" s="55"/>
      <c r="C154" s="52"/>
      <c r="D154" s="52"/>
      <c r="E154" s="52"/>
      <c r="F154" s="205"/>
      <c r="G154" s="205"/>
      <c r="H154" s="29"/>
      <c r="I154" s="29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7.399999999999999" x14ac:dyDescent="0.3">
      <c r="A155" s="29"/>
      <c r="B155" s="57" t="s">
        <v>208</v>
      </c>
      <c r="C155" s="57" t="s">
        <v>209</v>
      </c>
      <c r="D155" s="57" t="s">
        <v>210</v>
      </c>
      <c r="E155" s="57" t="s">
        <v>211</v>
      </c>
      <c r="F155" s="205"/>
      <c r="G155" s="205"/>
      <c r="H155" s="29"/>
      <c r="I155" s="29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7.399999999999999" x14ac:dyDescent="0.3">
      <c r="A156" s="29"/>
      <c r="B156" s="58" t="s">
        <v>262</v>
      </c>
      <c r="C156" s="59">
        <v>44925</v>
      </c>
      <c r="D156" s="60">
        <v>0.5625</v>
      </c>
      <c r="E156" s="60" t="s">
        <v>558</v>
      </c>
      <c r="F156" s="200" t="s">
        <v>549</v>
      </c>
      <c r="G156" s="120" t="s">
        <v>550</v>
      </c>
      <c r="H156" s="39"/>
      <c r="I156" s="39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7.399999999999999" x14ac:dyDescent="0.3">
      <c r="A157" s="29"/>
      <c r="B157" s="52"/>
      <c r="C157" s="52"/>
      <c r="D157" s="52"/>
      <c r="E157" s="52"/>
      <c r="F157" s="205"/>
      <c r="G157" s="205"/>
      <c r="H157" s="29"/>
      <c r="I157" s="29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7.399999999999999" x14ac:dyDescent="0.3">
      <c r="A158" s="32" t="s">
        <v>222</v>
      </c>
      <c r="B158" s="55"/>
      <c r="C158" s="52"/>
      <c r="D158" s="52"/>
      <c r="E158" s="52"/>
      <c r="F158" s="205"/>
      <c r="G158" s="205"/>
      <c r="H158" s="29"/>
      <c r="I158" s="29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7.399999999999999" x14ac:dyDescent="0.3">
      <c r="A159" s="29"/>
      <c r="B159" s="57" t="s">
        <v>208</v>
      </c>
      <c r="C159" s="57" t="s">
        <v>209</v>
      </c>
      <c r="D159" s="57" t="s">
        <v>210</v>
      </c>
      <c r="E159" s="57" t="s">
        <v>211</v>
      </c>
      <c r="F159" s="205"/>
      <c r="G159" s="205"/>
      <c r="H159" s="29"/>
      <c r="I159" s="29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7.399999999999999" x14ac:dyDescent="0.3">
      <c r="A160" s="29"/>
      <c r="B160" s="58" t="s">
        <v>262</v>
      </c>
      <c r="C160" s="59">
        <v>44925</v>
      </c>
      <c r="D160" s="60">
        <v>0.625</v>
      </c>
      <c r="E160" s="60" t="s">
        <v>559</v>
      </c>
      <c r="F160" s="200" t="s">
        <v>551</v>
      </c>
      <c r="G160" s="120" t="s">
        <v>552</v>
      </c>
      <c r="H160" s="39"/>
      <c r="I160" s="39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7.399999999999999" x14ac:dyDescent="0.3">
      <c r="A161" s="29"/>
      <c r="B161" s="52"/>
      <c r="C161" s="52"/>
      <c r="D161" s="52"/>
      <c r="E161" s="52"/>
      <c r="F161" s="206"/>
      <c r="G161" s="206"/>
      <c r="H161" s="29"/>
      <c r="I161" s="29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7.399999999999999" x14ac:dyDescent="0.3">
      <c r="A162" s="32" t="s">
        <v>223</v>
      </c>
      <c r="B162" s="55"/>
      <c r="C162" s="52"/>
      <c r="D162" s="52"/>
      <c r="E162" s="52"/>
      <c r="F162" s="205"/>
      <c r="G162" s="205"/>
      <c r="H162" s="29"/>
      <c r="I162" s="29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7.399999999999999" x14ac:dyDescent="0.3">
      <c r="A163" s="29"/>
      <c r="B163" s="57" t="s">
        <v>208</v>
      </c>
      <c r="C163" s="57" t="s">
        <v>209</v>
      </c>
      <c r="D163" s="57" t="s">
        <v>210</v>
      </c>
      <c r="E163" s="57" t="s">
        <v>211</v>
      </c>
      <c r="F163" s="205"/>
      <c r="G163" s="205"/>
      <c r="H163" s="29"/>
      <c r="I163" s="29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7.399999999999999" x14ac:dyDescent="0.3">
      <c r="A164" s="29"/>
      <c r="B164" s="58" t="s">
        <v>262</v>
      </c>
      <c r="C164" s="59">
        <v>44925</v>
      </c>
      <c r="D164" s="60">
        <v>0.625</v>
      </c>
      <c r="E164" s="60" t="s">
        <v>560</v>
      </c>
      <c r="F164" s="120" t="s">
        <v>553</v>
      </c>
      <c r="G164" s="159" t="s">
        <v>554</v>
      </c>
      <c r="H164" s="39"/>
      <c r="I164" s="39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7.399999999999999" x14ac:dyDescent="0.3">
      <c r="A165" s="29"/>
      <c r="B165" s="52"/>
      <c r="C165" s="52"/>
      <c r="D165" s="52"/>
      <c r="E165" s="52"/>
      <c r="F165" s="206"/>
      <c r="G165" s="206"/>
      <c r="H165" s="29"/>
      <c r="I165" s="29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7.399999999999999" x14ac:dyDescent="0.3">
      <c r="A166" s="32" t="s">
        <v>224</v>
      </c>
      <c r="B166" s="55"/>
      <c r="C166" s="52"/>
      <c r="D166" s="52"/>
      <c r="E166" s="52"/>
      <c r="F166" s="205"/>
      <c r="G166" s="205"/>
      <c r="H166" s="29"/>
      <c r="I166" s="29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7.399999999999999" x14ac:dyDescent="0.3">
      <c r="A167" s="29"/>
      <c r="B167" s="57" t="s">
        <v>208</v>
      </c>
      <c r="C167" s="57" t="s">
        <v>209</v>
      </c>
      <c r="D167" s="57" t="s">
        <v>210</v>
      </c>
      <c r="E167" s="57" t="s">
        <v>211</v>
      </c>
      <c r="F167" s="205"/>
      <c r="G167" s="205"/>
      <c r="H167" s="29"/>
      <c r="I167" s="29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7.399999999999999" x14ac:dyDescent="0.3">
      <c r="A168" s="29"/>
      <c r="B168" s="58" t="s">
        <v>212</v>
      </c>
      <c r="C168" s="59">
        <v>44925</v>
      </c>
      <c r="D168" s="60">
        <v>0.46527777777777773</v>
      </c>
      <c r="E168" s="60" t="s">
        <v>561</v>
      </c>
      <c r="F168" s="120" t="s">
        <v>555</v>
      </c>
      <c r="G168" s="120" t="s">
        <v>556</v>
      </c>
      <c r="H168" s="39"/>
      <c r="I168" s="39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3" ht="17.399999999999999" x14ac:dyDescent="0.3">
      <c r="C169" s="28"/>
      <c r="D169" s="28"/>
      <c r="E169" s="28"/>
      <c r="F169" s="204"/>
      <c r="G169" s="204"/>
      <c r="H169" s="28"/>
      <c r="I169" s="28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3" x14ac:dyDescent="0.25">
      <c r="C170" s="21"/>
      <c r="D170" s="21"/>
      <c r="E170" s="21"/>
      <c r="F170" s="208"/>
      <c r="G170" s="208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1" spans="1:23" x14ac:dyDescent="0.25">
      <c r="C171" s="21"/>
      <c r="D171" s="21"/>
      <c r="E171" s="21"/>
      <c r="F171" s="208"/>
      <c r="G171" s="208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</row>
    <row r="172" spans="1:23" x14ac:dyDescent="0.25">
      <c r="C172" s="21"/>
      <c r="D172" s="21"/>
      <c r="E172" s="21"/>
      <c r="F172" s="208"/>
      <c r="G172" s="208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</row>
    <row r="173" spans="1:23" ht="17.399999999999999" x14ac:dyDescent="0.3">
      <c r="C173" s="28"/>
      <c r="D173" s="28"/>
      <c r="E173" s="28"/>
      <c r="F173" s="204"/>
      <c r="G173" s="204"/>
      <c r="H173" s="28"/>
      <c r="I173" s="28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</row>
    <row r="174" spans="1:23" x14ac:dyDescent="0.25">
      <c r="C174" s="21"/>
      <c r="D174" s="21"/>
      <c r="E174" s="21"/>
      <c r="F174" s="208"/>
      <c r="G174" s="208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</row>
    <row r="175" spans="1:23" x14ac:dyDescent="0.25">
      <c r="C175" s="21"/>
      <c r="D175" s="21"/>
      <c r="E175" s="21"/>
      <c r="F175" s="208"/>
      <c r="G175" s="208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</row>
    <row r="176" spans="1:23" x14ac:dyDescent="0.25">
      <c r="C176" s="21"/>
      <c r="D176" s="21"/>
      <c r="E176" s="21"/>
      <c r="F176" s="208"/>
      <c r="G176" s="208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</row>
    <row r="177" spans="3:20" ht="17.399999999999999" x14ac:dyDescent="0.3">
      <c r="C177" s="28"/>
      <c r="D177" s="28"/>
      <c r="E177" s="28"/>
      <c r="F177" s="204"/>
      <c r="G177" s="204"/>
      <c r="H177" s="28"/>
      <c r="I177" s="28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</row>
    <row r="178" spans="3:20" x14ac:dyDescent="0.25">
      <c r="C178" s="21"/>
      <c r="D178" s="21"/>
      <c r="E178" s="21"/>
      <c r="F178" s="208"/>
      <c r="G178" s="208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</row>
    <row r="179" spans="3:20" x14ac:dyDescent="0.25">
      <c r="C179" s="21"/>
      <c r="D179" s="21"/>
      <c r="E179" s="21"/>
      <c r="F179" s="208"/>
      <c r="G179" s="208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</row>
    <row r="180" spans="3:20" x14ac:dyDescent="0.25">
      <c r="C180" s="21"/>
      <c r="D180" s="21"/>
      <c r="E180" s="21"/>
      <c r="F180" s="208"/>
      <c r="G180" s="208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</row>
    <row r="181" spans="3:20" x14ac:dyDescent="0.25">
      <c r="C181" s="21"/>
      <c r="D181" s="21"/>
      <c r="E181" s="21"/>
      <c r="F181" s="208"/>
      <c r="G181" s="208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</row>
    <row r="182" spans="3:20" ht="17.399999999999999" x14ac:dyDescent="0.3">
      <c r="C182" s="28"/>
      <c r="D182" s="28"/>
      <c r="E182" s="28"/>
      <c r="F182" s="204"/>
      <c r="G182" s="204"/>
      <c r="H182" s="28"/>
      <c r="I182" s="28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</row>
    <row r="183" spans="3:20" x14ac:dyDescent="0.25">
      <c r="C183" s="21"/>
      <c r="D183" s="21"/>
      <c r="E183" s="21"/>
      <c r="F183" s="208"/>
      <c r="G183" s="208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</row>
    <row r="184" spans="3:20" x14ac:dyDescent="0.25">
      <c r="C184" s="21"/>
      <c r="D184" s="21"/>
      <c r="E184" s="21"/>
      <c r="F184" s="208"/>
      <c r="G184" s="208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3:20" x14ac:dyDescent="0.25">
      <c r="C185" s="21"/>
      <c r="D185" s="21"/>
      <c r="E185" s="21"/>
      <c r="F185" s="208"/>
      <c r="G185" s="208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</row>
    <row r="186" spans="3:20" ht="17.399999999999999" x14ac:dyDescent="0.3">
      <c r="C186" s="28"/>
      <c r="D186" s="28"/>
      <c r="E186" s="28"/>
      <c r="F186" s="204"/>
      <c r="G186" s="204"/>
      <c r="H186" s="28"/>
      <c r="I186" s="28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3:20" x14ac:dyDescent="0.25">
      <c r="C187" s="21"/>
      <c r="D187" s="21"/>
      <c r="E187" s="21"/>
      <c r="F187" s="208"/>
      <c r="G187" s="208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</row>
    <row r="188" spans="3:20" x14ac:dyDescent="0.25">
      <c r="C188" s="21"/>
      <c r="D188" s="21"/>
      <c r="E188" s="21"/>
      <c r="F188" s="208"/>
      <c r="G188" s="208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</row>
  </sheetData>
  <pageMargins left="0.7" right="0.7" top="0.75" bottom="0.75" header="0.3" footer="0.3"/>
  <pageSetup paperSize="8" fitToHeight="0" orientation="portrait" r:id="rId1"/>
  <rowBreaks count="2" manualBreakCount="2">
    <brk id="53" max="8" man="1"/>
    <brk id="11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S123"/>
  <sheetViews>
    <sheetView topLeftCell="A25" zoomScaleNormal="100" workbookViewId="0">
      <selection activeCell="G38" sqref="G38"/>
    </sheetView>
  </sheetViews>
  <sheetFormatPr baseColWidth="10" defaultColWidth="8.88671875" defaultRowHeight="13.2" x14ac:dyDescent="0.25"/>
  <cols>
    <col min="1" max="1" width="3.33203125" style="21" customWidth="1"/>
    <col min="2" max="2" width="8.109375" style="156" customWidth="1"/>
    <col min="3" max="3" width="10" style="157" customWidth="1"/>
    <col min="4" max="4" width="9.5546875" style="156" customWidth="1"/>
    <col min="5" max="5" width="8.33203125" style="157" customWidth="1"/>
    <col min="6" max="6" width="30.109375" style="138" customWidth="1"/>
    <col min="7" max="7" width="33" style="138" customWidth="1"/>
    <col min="8" max="9" width="9.109375" style="84"/>
    <col min="10" max="18" width="9.109375" style="21"/>
  </cols>
  <sheetData>
    <row r="1" spans="1:11" ht="17.399999999999999" x14ac:dyDescent="0.3">
      <c r="A1" s="89" t="s">
        <v>845</v>
      </c>
      <c r="B1" s="32"/>
      <c r="C1" s="32"/>
      <c r="D1" s="32"/>
      <c r="E1" s="32"/>
      <c r="F1" s="137"/>
      <c r="G1" s="137"/>
      <c r="H1" s="82"/>
      <c r="I1" s="82"/>
    </row>
    <row r="2" spans="1:11" ht="17.399999999999999" x14ac:dyDescent="0.3">
      <c r="A2" s="90"/>
      <c r="B2" s="52"/>
      <c r="C2" s="52"/>
      <c r="D2" s="52"/>
      <c r="E2" s="52"/>
      <c r="F2" s="136"/>
      <c r="G2" s="136"/>
      <c r="H2" s="83"/>
      <c r="I2" s="83"/>
    </row>
    <row r="3" spans="1:11" ht="17.399999999999999" x14ac:dyDescent="0.3">
      <c r="A3" s="28" t="s">
        <v>206</v>
      </c>
      <c r="B3" s="153"/>
      <c r="C3" s="56"/>
      <c r="D3" s="52"/>
      <c r="E3" s="52"/>
      <c r="F3" s="136"/>
      <c r="G3" s="136"/>
      <c r="H3" s="29"/>
      <c r="I3" s="29"/>
    </row>
    <row r="4" spans="1:11" ht="17.399999999999999" x14ac:dyDescent="0.3">
      <c r="A4" s="31"/>
      <c r="B4" s="99"/>
      <c r="C4" s="52"/>
      <c r="D4" s="52"/>
      <c r="E4" s="52"/>
      <c r="F4" s="136"/>
      <c r="G4" s="136"/>
      <c r="H4" s="29"/>
      <c r="I4" s="29"/>
      <c r="K4" s="34" t="s">
        <v>207</v>
      </c>
    </row>
    <row r="5" spans="1:11" ht="17.399999999999999" x14ac:dyDescent="0.3">
      <c r="A5" s="32" t="s">
        <v>193</v>
      </c>
      <c r="B5" s="99"/>
      <c r="C5" s="56"/>
      <c r="D5" s="52"/>
      <c r="E5" s="52"/>
      <c r="F5" s="136"/>
      <c r="G5" s="136"/>
      <c r="H5" s="29"/>
      <c r="I5" s="29"/>
      <c r="K5" s="40" t="s">
        <v>213</v>
      </c>
    </row>
    <row r="6" spans="1:11" ht="17.399999999999999" x14ac:dyDescent="0.3">
      <c r="A6" s="29"/>
      <c r="B6" s="155" t="s">
        <v>208</v>
      </c>
      <c r="C6" s="155" t="s">
        <v>209</v>
      </c>
      <c r="D6" s="155" t="s">
        <v>210</v>
      </c>
      <c r="E6" s="155" t="s">
        <v>211</v>
      </c>
      <c r="F6" s="136"/>
      <c r="G6" s="136"/>
      <c r="H6" s="29"/>
      <c r="I6" s="29"/>
      <c r="K6" s="40" t="s">
        <v>304</v>
      </c>
    </row>
    <row r="7" spans="1:11" ht="17.399999999999999" x14ac:dyDescent="0.3">
      <c r="A7" s="29"/>
      <c r="B7" s="58" t="s">
        <v>219</v>
      </c>
      <c r="C7" s="59">
        <v>44923</v>
      </c>
      <c r="D7" s="60">
        <v>0.43402777777777773</v>
      </c>
      <c r="E7" s="60" t="s">
        <v>80</v>
      </c>
      <c r="F7" s="131" t="str">
        <f>'GROUP DRAWING '!D31</f>
        <v>ION BASKET WAREGEM</v>
      </c>
      <c r="G7" s="131" t="str">
        <f>'GROUP DRAWING '!D32</f>
        <v>TOURNAI WAPITI</v>
      </c>
      <c r="H7" s="39"/>
      <c r="I7" s="39"/>
      <c r="K7" s="40" t="s">
        <v>494</v>
      </c>
    </row>
    <row r="8" spans="1:11" ht="17.399999999999999" x14ac:dyDescent="0.3">
      <c r="A8" s="29"/>
      <c r="B8" s="58" t="s">
        <v>219</v>
      </c>
      <c r="C8" s="59">
        <v>44923</v>
      </c>
      <c r="D8" s="60">
        <v>0.79166666666666663</v>
      </c>
      <c r="E8" s="60" t="s">
        <v>81</v>
      </c>
      <c r="F8" s="131" t="str">
        <f>F7</f>
        <v>ION BASKET WAREGEM</v>
      </c>
      <c r="G8" s="131" t="str">
        <f>'GROUP DRAWING '!D33</f>
        <v>BSG BASKET LUDWIGSBURG</v>
      </c>
      <c r="H8" s="39"/>
      <c r="I8" s="39"/>
      <c r="K8" s="40" t="s">
        <v>303</v>
      </c>
    </row>
    <row r="9" spans="1:11" ht="17.399999999999999" x14ac:dyDescent="0.3">
      <c r="A9" s="29"/>
      <c r="B9" s="58" t="s">
        <v>219</v>
      </c>
      <c r="C9" s="59">
        <v>44923</v>
      </c>
      <c r="D9" s="60">
        <v>0.61111111111111105</v>
      </c>
      <c r="E9" s="60" t="s">
        <v>226</v>
      </c>
      <c r="F9" s="131" t="str">
        <f>G7</f>
        <v>TOURNAI WAPITI</v>
      </c>
      <c r="G9" s="131" t="str">
        <f>G8</f>
        <v>BSG BASKET LUDWIGSBURG</v>
      </c>
      <c r="H9" s="39"/>
      <c r="I9" s="39"/>
      <c r="K9" s="40" t="s">
        <v>218</v>
      </c>
    </row>
    <row r="10" spans="1:11" ht="17.399999999999999" x14ac:dyDescent="0.3">
      <c r="A10" s="29"/>
      <c r="B10" s="52"/>
      <c r="C10" s="52"/>
      <c r="D10" s="52"/>
      <c r="E10" s="52"/>
      <c r="F10" s="136"/>
      <c r="G10" s="136"/>
      <c r="H10" s="29"/>
      <c r="I10" s="29"/>
      <c r="K10" s="40" t="s">
        <v>305</v>
      </c>
    </row>
    <row r="11" spans="1:11" ht="17.399999999999999" x14ac:dyDescent="0.3">
      <c r="A11" s="32" t="s">
        <v>194</v>
      </c>
      <c r="B11" s="99"/>
      <c r="C11" s="56"/>
      <c r="D11" s="52"/>
      <c r="E11" s="52"/>
      <c r="F11" s="136"/>
      <c r="G11" s="136"/>
      <c r="H11" s="29"/>
      <c r="I11" s="29"/>
      <c r="K11" s="40" t="s">
        <v>307</v>
      </c>
    </row>
    <row r="12" spans="1:11" ht="17.399999999999999" x14ac:dyDescent="0.3">
      <c r="A12" s="29"/>
      <c r="B12" s="155" t="s">
        <v>208</v>
      </c>
      <c r="C12" s="155" t="s">
        <v>209</v>
      </c>
      <c r="D12" s="155" t="s">
        <v>210</v>
      </c>
      <c r="E12" s="155" t="s">
        <v>211</v>
      </c>
      <c r="F12" s="136"/>
      <c r="G12" s="136"/>
      <c r="H12" s="29"/>
      <c r="I12" s="29"/>
      <c r="K12" s="40" t="s">
        <v>306</v>
      </c>
    </row>
    <row r="13" spans="1:11" ht="17.399999999999999" x14ac:dyDescent="0.3">
      <c r="A13" s="29"/>
      <c r="B13" s="58" t="s">
        <v>225</v>
      </c>
      <c r="C13" s="59">
        <v>44923</v>
      </c>
      <c r="D13" s="60">
        <v>0.43402777777777773</v>
      </c>
      <c r="E13" s="60" t="s">
        <v>102</v>
      </c>
      <c r="F13" s="131" t="str">
        <f>'GROUP DRAWING '!H31</f>
        <v>NOTRE DAME LEUVEN</v>
      </c>
      <c r="G13" s="131" t="str">
        <f>'GROUP DRAWING '!H32</f>
        <v>AIK STOCKHOLM</v>
      </c>
      <c r="H13" s="39"/>
      <c r="I13" s="39"/>
      <c r="K13" s="40"/>
    </row>
    <row r="14" spans="1:11" ht="17.399999999999999" x14ac:dyDescent="0.3">
      <c r="A14" s="29"/>
      <c r="B14" s="58" t="s">
        <v>225</v>
      </c>
      <c r="C14" s="59">
        <v>44923</v>
      </c>
      <c r="D14" s="60">
        <v>0.55208333333333337</v>
      </c>
      <c r="E14" s="60" t="s">
        <v>104</v>
      </c>
      <c r="F14" s="131" t="str">
        <f>F13</f>
        <v>NOTRE DAME LEUVEN</v>
      </c>
      <c r="G14" s="131" t="str">
        <f>'GROUP DRAWING '!H33</f>
        <v>LOKOMOTIEF RIJSWIJK</v>
      </c>
      <c r="H14" s="39"/>
      <c r="I14" s="39"/>
      <c r="K14" s="40"/>
    </row>
    <row r="15" spans="1:11" ht="17.399999999999999" x14ac:dyDescent="0.3">
      <c r="A15" s="29"/>
      <c r="B15" s="58" t="s">
        <v>225</v>
      </c>
      <c r="C15" s="59">
        <v>44923</v>
      </c>
      <c r="D15" s="60">
        <v>0.67013888888888884</v>
      </c>
      <c r="E15" s="60" t="s">
        <v>106</v>
      </c>
      <c r="F15" s="131" t="str">
        <f>G13</f>
        <v>AIK STOCKHOLM</v>
      </c>
      <c r="G15" s="131" t="str">
        <f>G14</f>
        <v>LOKOMOTIEF RIJSWIJK</v>
      </c>
      <c r="H15" s="39"/>
      <c r="I15" s="39"/>
      <c r="K15" s="40"/>
    </row>
    <row r="16" spans="1:11" ht="17.399999999999999" x14ac:dyDescent="0.3">
      <c r="A16" s="29"/>
      <c r="B16" s="52"/>
      <c r="C16" s="52"/>
      <c r="D16" s="52"/>
      <c r="E16" s="52"/>
      <c r="F16" s="136"/>
      <c r="G16" s="136"/>
      <c r="H16" s="29"/>
      <c r="I16" s="29"/>
    </row>
    <row r="17" spans="1:11" ht="17.399999999999999" x14ac:dyDescent="0.3">
      <c r="A17" s="32" t="s">
        <v>199</v>
      </c>
      <c r="B17" s="99"/>
      <c r="C17" s="56"/>
      <c r="D17" s="52"/>
      <c r="E17" s="52"/>
      <c r="F17" s="136"/>
      <c r="G17" s="136"/>
      <c r="H17" s="29"/>
      <c r="I17" s="29"/>
    </row>
    <row r="18" spans="1:11" ht="17.399999999999999" x14ac:dyDescent="0.3">
      <c r="A18" s="29"/>
      <c r="B18" s="155" t="s">
        <v>208</v>
      </c>
      <c r="C18" s="155" t="s">
        <v>209</v>
      </c>
      <c r="D18" s="155" t="s">
        <v>210</v>
      </c>
      <c r="E18" s="155" t="s">
        <v>211</v>
      </c>
      <c r="F18" s="136"/>
      <c r="G18" s="136"/>
      <c r="H18" s="29"/>
      <c r="I18" s="29"/>
    </row>
    <row r="19" spans="1:11" ht="17.399999999999999" x14ac:dyDescent="0.3">
      <c r="A19" s="29"/>
      <c r="B19" s="58" t="s">
        <v>212</v>
      </c>
      <c r="C19" s="59">
        <v>44923</v>
      </c>
      <c r="D19" s="60">
        <v>0.61111111111111105</v>
      </c>
      <c r="E19" s="60" t="s">
        <v>108</v>
      </c>
      <c r="F19" s="131" t="str">
        <f>'GROUP DRAWING '!L31</f>
        <v>PHANTOMS BOOM</v>
      </c>
      <c r="G19" s="131" t="str">
        <f>'GROUP DRAWING '!L32</f>
        <v>LIEGE PANTHERS</v>
      </c>
      <c r="H19" s="39"/>
      <c r="I19" s="39"/>
    </row>
    <row r="20" spans="1:11" ht="17.399999999999999" x14ac:dyDescent="0.3">
      <c r="A20" s="29"/>
      <c r="B20" s="58" t="s">
        <v>212</v>
      </c>
      <c r="C20" s="59">
        <v>44923</v>
      </c>
      <c r="D20" s="60">
        <v>0.43402777777777773</v>
      </c>
      <c r="E20" s="60" t="s">
        <v>110</v>
      </c>
      <c r="F20" s="131" t="str">
        <f>F19</f>
        <v>PHANTOMS BOOM</v>
      </c>
      <c r="G20" s="131" t="str">
        <f>'GROUP DRAWING '!L33</f>
        <v>BS SLOVAN BRATISLAVA</v>
      </c>
      <c r="H20" s="39"/>
      <c r="I20" s="39"/>
    </row>
    <row r="21" spans="1:11" ht="17.399999999999999" x14ac:dyDescent="0.3">
      <c r="A21" s="29"/>
      <c r="B21" s="58" t="s">
        <v>212</v>
      </c>
      <c r="C21" s="59">
        <v>44923</v>
      </c>
      <c r="D21" s="60">
        <v>0.72916666666666663</v>
      </c>
      <c r="E21" s="60" t="s">
        <v>112</v>
      </c>
      <c r="F21" s="131" t="str">
        <f>G19</f>
        <v>LIEGE PANTHERS</v>
      </c>
      <c r="G21" s="131" t="str">
        <f>G20</f>
        <v>BS SLOVAN BRATISLAVA</v>
      </c>
      <c r="H21" s="39"/>
      <c r="I21" s="39"/>
    </row>
    <row r="22" spans="1:11" ht="17.399999999999999" x14ac:dyDescent="0.3">
      <c r="A22" s="29"/>
      <c r="B22" s="52"/>
      <c r="C22" s="52"/>
      <c r="D22" s="52"/>
      <c r="E22" s="52"/>
      <c r="F22" s="136"/>
      <c r="G22" s="136"/>
      <c r="H22" s="29"/>
      <c r="I22" s="29"/>
      <c r="K22" s="40"/>
    </row>
    <row r="23" spans="1:11" ht="17.399999999999999" x14ac:dyDescent="0.3">
      <c r="A23" s="32" t="s">
        <v>200</v>
      </c>
      <c r="B23" s="99"/>
      <c r="C23" s="56"/>
      <c r="D23" s="52"/>
      <c r="E23" s="52"/>
      <c r="F23" s="136"/>
      <c r="G23" s="136"/>
      <c r="H23" s="29"/>
      <c r="I23" s="29"/>
      <c r="K23" s="40"/>
    </row>
    <row r="24" spans="1:11" ht="17.399999999999999" x14ac:dyDescent="0.3">
      <c r="A24" s="29"/>
      <c r="B24" s="155" t="s">
        <v>208</v>
      </c>
      <c r="C24" s="155" t="s">
        <v>209</v>
      </c>
      <c r="D24" s="155" t="s">
        <v>210</v>
      </c>
      <c r="E24" s="155" t="s">
        <v>211</v>
      </c>
      <c r="F24" s="136"/>
      <c r="G24" s="136"/>
      <c r="H24" s="29"/>
      <c r="I24" s="29"/>
      <c r="K24" s="40"/>
    </row>
    <row r="25" spans="1:11" ht="17.399999999999999" x14ac:dyDescent="0.3">
      <c r="A25" s="29"/>
      <c r="B25" s="58" t="s">
        <v>212</v>
      </c>
      <c r="C25" s="59">
        <v>44923</v>
      </c>
      <c r="D25" s="60">
        <v>0.79166666666666663</v>
      </c>
      <c r="E25" s="60" t="s">
        <v>103</v>
      </c>
      <c r="F25" s="131" t="str">
        <f>'GROUP DRAWING '!P31</f>
        <v>HASSELT BT</v>
      </c>
      <c r="G25" s="131" t="str">
        <f>'GROUP DRAWING '!P32</f>
        <v>CD PRESENTACION GRANADA</v>
      </c>
      <c r="H25" s="39"/>
      <c r="I25" s="39"/>
    </row>
    <row r="26" spans="1:11" ht="17.399999999999999" x14ac:dyDescent="0.3">
      <c r="A26" s="29"/>
      <c r="B26" s="58" t="s">
        <v>212</v>
      </c>
      <c r="C26" s="59">
        <v>44923</v>
      </c>
      <c r="D26" s="60">
        <v>0.61111111111111105</v>
      </c>
      <c r="E26" s="60" t="s">
        <v>105</v>
      </c>
      <c r="F26" s="131" t="str">
        <f>F25</f>
        <v>HASSELT BT</v>
      </c>
      <c r="G26" s="131" t="str">
        <f>'GROUP DRAWING '!P33</f>
        <v>MBCA AMSTELVEEN</v>
      </c>
      <c r="H26" s="39"/>
      <c r="I26" s="39"/>
    </row>
    <row r="27" spans="1:11" ht="17.399999999999999" x14ac:dyDescent="0.3">
      <c r="A27" s="29"/>
      <c r="B27" s="58" t="s">
        <v>212</v>
      </c>
      <c r="C27" s="59">
        <v>44923</v>
      </c>
      <c r="D27" s="60">
        <v>0.49305555555555558</v>
      </c>
      <c r="E27" s="60" t="s">
        <v>107</v>
      </c>
      <c r="F27" s="131" t="str">
        <f>G25</f>
        <v>CD PRESENTACION GRANADA</v>
      </c>
      <c r="G27" s="131" t="str">
        <f>G26</f>
        <v>MBCA AMSTELVEEN</v>
      </c>
      <c r="H27" s="39"/>
      <c r="I27" s="39"/>
    </row>
    <row r="28" spans="1:11" ht="17.399999999999999" x14ac:dyDescent="0.3">
      <c r="A28" s="29"/>
      <c r="B28" s="52"/>
      <c r="C28" s="52"/>
      <c r="D28" s="61"/>
      <c r="E28" s="52"/>
      <c r="F28" s="191"/>
      <c r="G28" s="191"/>
      <c r="H28" s="29"/>
      <c r="I28" s="29"/>
    </row>
    <row r="29" spans="1:11" ht="17.399999999999999" x14ac:dyDescent="0.3">
      <c r="A29" s="32" t="s">
        <v>201</v>
      </c>
      <c r="B29" s="99"/>
      <c r="C29" s="56"/>
      <c r="D29" s="52"/>
      <c r="E29" s="52"/>
      <c r="F29" s="136"/>
      <c r="G29" s="136"/>
      <c r="H29" s="29"/>
      <c r="I29" s="29"/>
    </row>
    <row r="30" spans="1:11" ht="17.399999999999999" x14ac:dyDescent="0.3">
      <c r="A30" s="29"/>
      <c r="B30" s="155" t="s">
        <v>208</v>
      </c>
      <c r="C30" s="155" t="s">
        <v>209</v>
      </c>
      <c r="D30" s="155" t="s">
        <v>210</v>
      </c>
      <c r="E30" s="155" t="s">
        <v>211</v>
      </c>
      <c r="F30" s="136"/>
      <c r="G30" s="136"/>
      <c r="H30" s="29"/>
      <c r="I30" s="29"/>
    </row>
    <row r="31" spans="1:11" ht="17.399999999999999" x14ac:dyDescent="0.3">
      <c r="A31" s="29"/>
      <c r="B31" s="58" t="s">
        <v>212</v>
      </c>
      <c r="C31" s="59">
        <v>44923</v>
      </c>
      <c r="D31" s="60">
        <v>0.375</v>
      </c>
      <c r="E31" s="60" t="s">
        <v>109</v>
      </c>
      <c r="F31" s="131" t="str">
        <f>'GROUP DRAWING '!D36</f>
        <v>KORTRIJK SPURS</v>
      </c>
      <c r="G31" s="131" t="str">
        <f>'GROUP DRAWING '!D37</f>
        <v>BASKETBAL ACA LIMBURG</v>
      </c>
      <c r="H31" s="39"/>
      <c r="I31" s="39"/>
    </row>
    <row r="32" spans="1:11" ht="17.399999999999999" x14ac:dyDescent="0.3">
      <c r="A32" s="29"/>
      <c r="B32" s="58" t="s">
        <v>212</v>
      </c>
      <c r="C32" s="59">
        <v>44923</v>
      </c>
      <c r="D32" s="60">
        <v>0.72916666666666663</v>
      </c>
      <c r="E32" s="60" t="s">
        <v>111</v>
      </c>
      <c r="F32" s="131" t="str">
        <f>F31</f>
        <v>KORTRIJK SPURS</v>
      </c>
      <c r="G32" s="131" t="str">
        <f>'GROUP DRAWING '!D38</f>
        <v xml:space="preserve">MOBI </v>
      </c>
      <c r="H32" s="39"/>
      <c r="I32" s="39"/>
    </row>
    <row r="33" spans="1:19" ht="17.399999999999999" x14ac:dyDescent="0.3">
      <c r="A33" s="29"/>
      <c r="B33" s="58" t="s">
        <v>212</v>
      </c>
      <c r="C33" s="59">
        <v>44923</v>
      </c>
      <c r="D33" s="60">
        <v>0.55208333333333337</v>
      </c>
      <c r="E33" s="60" t="s">
        <v>113</v>
      </c>
      <c r="F33" s="131" t="str">
        <f>G31</f>
        <v>BASKETBAL ACA LIMBURG</v>
      </c>
      <c r="G33" s="131" t="str">
        <f>G32</f>
        <v xml:space="preserve">MOBI </v>
      </c>
      <c r="H33" s="39"/>
      <c r="I33" s="39"/>
    </row>
    <row r="34" spans="1:19" ht="17.399999999999999" x14ac:dyDescent="0.3">
      <c r="A34" s="29"/>
      <c r="B34" s="52"/>
      <c r="C34" s="52"/>
      <c r="D34" s="61"/>
      <c r="E34" s="52"/>
      <c r="F34" s="191"/>
      <c r="G34" s="191"/>
      <c r="H34" s="29"/>
      <c r="I34" s="29"/>
    </row>
    <row r="35" spans="1:19" ht="17.399999999999999" x14ac:dyDescent="0.3">
      <c r="A35" s="32" t="s">
        <v>203</v>
      </c>
      <c r="L35" s="99"/>
      <c r="M35" s="56"/>
      <c r="N35" s="52"/>
      <c r="O35" s="52"/>
      <c r="P35" s="136"/>
      <c r="Q35" s="136"/>
      <c r="R35" s="29"/>
      <c r="S35" s="29"/>
    </row>
    <row r="36" spans="1:19" ht="17.399999999999999" x14ac:dyDescent="0.3">
      <c r="B36" s="155" t="s">
        <v>208</v>
      </c>
      <c r="C36" s="155" t="s">
        <v>209</v>
      </c>
      <c r="D36" s="155" t="s">
        <v>210</v>
      </c>
      <c r="E36" s="155" t="s">
        <v>211</v>
      </c>
      <c r="F36" s="136"/>
      <c r="G36" s="136"/>
      <c r="H36" s="29"/>
      <c r="I36" s="29"/>
      <c r="K36" s="29"/>
    </row>
    <row r="37" spans="1:19" ht="17.399999999999999" x14ac:dyDescent="0.3">
      <c r="B37" s="58" t="s">
        <v>225</v>
      </c>
      <c r="C37" s="59">
        <v>44923</v>
      </c>
      <c r="D37" s="60">
        <v>0.49305555555555558</v>
      </c>
      <c r="E37" s="60" t="s">
        <v>114</v>
      </c>
      <c r="F37" s="131" t="str">
        <f>'GROUP DRAWING '!H36</f>
        <v>CASTORS BRAINE</v>
      </c>
      <c r="G37" s="131" t="str">
        <f>'GROUP DRAWING '!H37</f>
        <v>LIMBURG LIZARDS</v>
      </c>
      <c r="H37" s="39"/>
      <c r="I37" s="39"/>
      <c r="K37" s="29"/>
    </row>
    <row r="38" spans="1:19" ht="17.399999999999999" x14ac:dyDescent="0.3">
      <c r="B38" s="58" t="s">
        <v>225</v>
      </c>
      <c r="C38" s="59">
        <v>44923</v>
      </c>
      <c r="D38" s="60">
        <v>0.61111111111111105</v>
      </c>
      <c r="E38" s="60" t="s">
        <v>115</v>
      </c>
      <c r="F38" s="131" t="str">
        <f>F37</f>
        <v>CASTORS BRAINE</v>
      </c>
      <c r="G38" s="131" t="str">
        <f>'GROUP DRAWING '!H38</f>
        <v>BS LEIDEN</v>
      </c>
      <c r="H38" s="39"/>
      <c r="I38" s="39"/>
      <c r="K38" s="29"/>
    </row>
    <row r="39" spans="1:19" ht="17.399999999999999" x14ac:dyDescent="0.3">
      <c r="B39" s="58" t="s">
        <v>225</v>
      </c>
      <c r="C39" s="59">
        <v>44923</v>
      </c>
      <c r="D39" s="60">
        <v>0.72916666666666663</v>
      </c>
      <c r="E39" s="60" t="s">
        <v>116</v>
      </c>
      <c r="F39" s="131" t="str">
        <f>G37</f>
        <v>LIMBURG LIZARDS</v>
      </c>
      <c r="G39" s="131" t="str">
        <f>G38</f>
        <v>BS LEIDEN</v>
      </c>
      <c r="H39" s="39"/>
      <c r="I39" s="39"/>
      <c r="K39" s="29"/>
    </row>
    <row r="40" spans="1:19" ht="17.399999999999999" x14ac:dyDescent="0.3">
      <c r="A40" s="29"/>
      <c r="B40" s="52"/>
      <c r="C40" s="52"/>
      <c r="D40" s="61"/>
      <c r="E40" s="52"/>
      <c r="F40" s="191"/>
      <c r="G40" s="191"/>
      <c r="H40" s="29"/>
      <c r="I40" s="29"/>
    </row>
    <row r="41" spans="1:19" ht="17.399999999999999" x14ac:dyDescent="0.3">
      <c r="A41" s="29"/>
      <c r="B41" s="52"/>
      <c r="C41" s="52"/>
      <c r="D41" s="52"/>
      <c r="E41" s="52"/>
      <c r="F41" s="136"/>
      <c r="G41" s="136"/>
      <c r="H41" s="29"/>
      <c r="I41" s="29"/>
    </row>
    <row r="42" spans="1:19" ht="17.399999999999999" x14ac:dyDescent="0.3">
      <c r="A42" s="28" t="s">
        <v>214</v>
      </c>
      <c r="B42" s="56"/>
      <c r="C42" s="52"/>
      <c r="D42" s="52"/>
      <c r="E42" s="52"/>
      <c r="F42" s="136"/>
      <c r="G42" s="136"/>
      <c r="H42" s="29"/>
      <c r="I42" s="29"/>
    </row>
    <row r="43" spans="1:19" ht="17.399999999999999" x14ac:dyDescent="0.3">
      <c r="A43" s="28"/>
      <c r="B43" s="56"/>
      <c r="C43" s="52"/>
      <c r="D43" s="52"/>
      <c r="E43" s="52"/>
      <c r="F43" s="136"/>
      <c r="G43" s="136"/>
      <c r="H43" s="29"/>
      <c r="I43" s="29"/>
    </row>
    <row r="44" spans="1:19" ht="17.399999999999999" x14ac:dyDescent="0.3">
      <c r="A44" s="75" t="s">
        <v>319</v>
      </c>
      <c r="B44" s="99"/>
      <c r="C44" s="52"/>
      <c r="D44" s="52"/>
      <c r="E44" s="52"/>
      <c r="F44" s="136"/>
      <c r="G44" s="136"/>
      <c r="H44" s="29"/>
      <c r="I44" s="29"/>
    </row>
    <row r="45" spans="1:19" ht="17.399999999999999" x14ac:dyDescent="0.3">
      <c r="A45" s="75"/>
      <c r="B45" s="99"/>
      <c r="C45" s="52"/>
      <c r="D45" s="52"/>
      <c r="E45" s="52"/>
      <c r="F45" s="136"/>
      <c r="G45" s="136"/>
      <c r="H45" s="29"/>
      <c r="I45" s="29"/>
    </row>
    <row r="46" spans="1:19" ht="17.399999999999999" x14ac:dyDescent="0.3">
      <c r="A46" s="75" t="s">
        <v>204</v>
      </c>
      <c r="B46" s="99"/>
      <c r="C46" s="52"/>
      <c r="D46" s="52"/>
      <c r="E46" s="52"/>
      <c r="F46" s="136"/>
      <c r="G46" s="136"/>
      <c r="H46" s="29"/>
      <c r="I46" s="29"/>
    </row>
    <row r="47" spans="1:19" ht="17.399999999999999" x14ac:dyDescent="0.3">
      <c r="A47" s="75"/>
      <c r="B47" s="155" t="s">
        <v>208</v>
      </c>
      <c r="C47" s="155" t="s">
        <v>209</v>
      </c>
      <c r="D47" s="155" t="s">
        <v>210</v>
      </c>
      <c r="E47" s="155" t="s">
        <v>211</v>
      </c>
      <c r="F47" s="136"/>
      <c r="G47" s="136"/>
      <c r="H47" s="29"/>
      <c r="I47" s="29"/>
    </row>
    <row r="48" spans="1:19" ht="17.399999999999999" x14ac:dyDescent="0.3">
      <c r="A48" s="75"/>
      <c r="B48" s="58" t="s">
        <v>262</v>
      </c>
      <c r="C48" s="59">
        <v>44924</v>
      </c>
      <c r="D48" s="102">
        <v>0.375</v>
      </c>
      <c r="E48" s="60" t="s">
        <v>274</v>
      </c>
      <c r="F48" s="131" t="s">
        <v>51</v>
      </c>
      <c r="G48" s="131" t="s">
        <v>52</v>
      </c>
      <c r="H48" s="39"/>
      <c r="I48" s="39"/>
    </row>
    <row r="49" spans="1:9" ht="17.399999999999999" x14ac:dyDescent="0.3">
      <c r="A49" s="75"/>
      <c r="B49" s="58" t="s">
        <v>262</v>
      </c>
      <c r="C49" s="59">
        <v>44924</v>
      </c>
      <c r="D49" s="102">
        <v>0.55208333333333337</v>
      </c>
      <c r="E49" s="60" t="s">
        <v>275</v>
      </c>
      <c r="F49" s="131" t="s">
        <v>51</v>
      </c>
      <c r="G49" s="131" t="s">
        <v>56</v>
      </c>
      <c r="H49" s="39"/>
      <c r="I49" s="39"/>
    </row>
    <row r="50" spans="1:9" ht="17.399999999999999" x14ac:dyDescent="0.3">
      <c r="A50" s="75"/>
      <c r="B50" s="58" t="s">
        <v>262</v>
      </c>
      <c r="C50" s="59">
        <v>44924</v>
      </c>
      <c r="D50" s="102">
        <v>0.79166666666666663</v>
      </c>
      <c r="E50" s="60" t="s">
        <v>276</v>
      </c>
      <c r="F50" s="131" t="s">
        <v>52</v>
      </c>
      <c r="G50" s="131" t="s">
        <v>56</v>
      </c>
      <c r="H50" s="39"/>
      <c r="I50" s="39"/>
    </row>
    <row r="51" spans="1:9" ht="17.399999999999999" x14ac:dyDescent="0.3">
      <c r="A51" s="75"/>
      <c r="B51" s="99"/>
      <c r="C51" s="52"/>
      <c r="D51" s="52"/>
      <c r="E51" s="52"/>
      <c r="F51" s="136"/>
      <c r="G51" s="136"/>
      <c r="H51" s="29"/>
      <c r="I51" s="29"/>
    </row>
    <row r="52" spans="1:9" ht="17.399999999999999" x14ac:dyDescent="0.3">
      <c r="A52" s="75" t="s">
        <v>205</v>
      </c>
      <c r="B52" s="99"/>
      <c r="C52" s="52"/>
      <c r="D52" s="52"/>
      <c r="E52" s="52"/>
      <c r="F52" s="136"/>
      <c r="G52" s="136"/>
      <c r="H52" s="29"/>
      <c r="I52" s="29"/>
    </row>
    <row r="53" spans="1:9" ht="17.399999999999999" x14ac:dyDescent="0.3">
      <c r="A53" s="32"/>
      <c r="B53" s="155" t="s">
        <v>208</v>
      </c>
      <c r="C53" s="155" t="s">
        <v>209</v>
      </c>
      <c r="D53" s="155" t="s">
        <v>210</v>
      </c>
      <c r="E53" s="155" t="s">
        <v>211</v>
      </c>
      <c r="F53" s="136"/>
      <c r="G53" s="136"/>
      <c r="H53" s="29"/>
      <c r="I53" s="29"/>
    </row>
    <row r="54" spans="1:9" ht="17.399999999999999" x14ac:dyDescent="0.3">
      <c r="A54" s="29"/>
      <c r="B54" s="58" t="s">
        <v>286</v>
      </c>
      <c r="C54" s="59">
        <v>44924</v>
      </c>
      <c r="D54" s="102">
        <v>0.43402777777777773</v>
      </c>
      <c r="E54" s="60" t="s">
        <v>277</v>
      </c>
      <c r="F54" s="131" t="s">
        <v>57</v>
      </c>
      <c r="G54" s="131" t="s">
        <v>74</v>
      </c>
      <c r="H54" s="39"/>
      <c r="I54" s="39"/>
    </row>
    <row r="55" spans="1:9" ht="17.399999999999999" x14ac:dyDescent="0.3">
      <c r="A55" s="29"/>
      <c r="B55" s="58" t="s">
        <v>286</v>
      </c>
      <c r="C55" s="59">
        <v>44924</v>
      </c>
      <c r="D55" s="102">
        <v>0.55208333333333337</v>
      </c>
      <c r="E55" s="60" t="s">
        <v>278</v>
      </c>
      <c r="F55" s="131" t="s">
        <v>57</v>
      </c>
      <c r="G55" s="131" t="s">
        <v>77</v>
      </c>
      <c r="H55" s="39"/>
      <c r="I55" s="39"/>
    </row>
    <row r="56" spans="1:9" ht="17.399999999999999" x14ac:dyDescent="0.3">
      <c r="A56" s="29"/>
      <c r="B56" s="58" t="s">
        <v>286</v>
      </c>
      <c r="C56" s="59">
        <v>44924</v>
      </c>
      <c r="D56" s="102">
        <v>0.67013888888888884</v>
      </c>
      <c r="E56" s="60" t="s">
        <v>279</v>
      </c>
      <c r="F56" s="131" t="s">
        <v>74</v>
      </c>
      <c r="G56" s="131" t="s">
        <v>77</v>
      </c>
      <c r="H56" s="39"/>
      <c r="I56" s="39"/>
    </row>
    <row r="57" spans="1:9" ht="18.75" customHeight="1" x14ac:dyDescent="0.3">
      <c r="A57" s="29"/>
      <c r="B57" s="52"/>
      <c r="C57" s="52"/>
      <c r="D57" s="52"/>
      <c r="E57" s="52"/>
      <c r="F57" s="136"/>
      <c r="G57" s="136"/>
      <c r="H57" s="29"/>
      <c r="I57" s="29"/>
    </row>
    <row r="58" spans="1:9" ht="17.399999999999999" x14ac:dyDescent="0.3">
      <c r="A58" s="32" t="s">
        <v>320</v>
      </c>
      <c r="B58" s="99"/>
      <c r="C58" s="52"/>
      <c r="D58" s="52"/>
      <c r="E58" s="52"/>
      <c r="F58" s="136"/>
      <c r="G58" s="136"/>
      <c r="H58" s="29"/>
      <c r="I58" s="29"/>
    </row>
    <row r="59" spans="1:9" ht="17.399999999999999" x14ac:dyDescent="0.3">
      <c r="A59" s="32"/>
      <c r="B59" s="99"/>
      <c r="C59" s="52"/>
      <c r="D59" s="52"/>
      <c r="E59" s="52"/>
      <c r="F59" s="136"/>
      <c r="G59" s="136"/>
      <c r="H59" s="29"/>
      <c r="I59" s="29"/>
    </row>
    <row r="60" spans="1:9" ht="17.399999999999999" x14ac:dyDescent="0.3">
      <c r="A60" s="75" t="s">
        <v>322</v>
      </c>
      <c r="B60" s="99"/>
      <c r="C60" s="52"/>
      <c r="D60" s="52"/>
      <c r="E60" s="52"/>
      <c r="F60" s="136"/>
      <c r="G60" s="136"/>
      <c r="H60" s="29"/>
      <c r="I60" s="29"/>
    </row>
    <row r="61" spans="1:9" ht="17.399999999999999" x14ac:dyDescent="0.3">
      <c r="A61" s="75"/>
      <c r="B61" s="155" t="s">
        <v>208</v>
      </c>
      <c r="C61" s="155" t="s">
        <v>209</v>
      </c>
      <c r="D61" s="155" t="s">
        <v>210</v>
      </c>
      <c r="E61" s="155" t="s">
        <v>211</v>
      </c>
      <c r="F61" s="136"/>
      <c r="G61" s="136"/>
      <c r="H61" s="29"/>
      <c r="I61" s="29"/>
    </row>
    <row r="62" spans="1:9" ht="17.399999999999999" x14ac:dyDescent="0.3">
      <c r="A62" s="75"/>
      <c r="B62" s="58" t="s">
        <v>286</v>
      </c>
      <c r="C62" s="59">
        <v>44924</v>
      </c>
      <c r="D62" s="102">
        <v>0.43402777777777773</v>
      </c>
      <c r="E62" s="60" t="s">
        <v>157</v>
      </c>
      <c r="F62" s="131" t="s">
        <v>49</v>
      </c>
      <c r="G62" s="131" t="s">
        <v>48</v>
      </c>
      <c r="H62" s="39"/>
      <c r="I62" s="39"/>
    </row>
    <row r="63" spans="1:9" ht="17.399999999999999" x14ac:dyDescent="0.3">
      <c r="A63" s="75"/>
      <c r="B63" s="58" t="s">
        <v>286</v>
      </c>
      <c r="C63" s="59">
        <v>44924</v>
      </c>
      <c r="D63" s="102">
        <v>0.55208333333333337</v>
      </c>
      <c r="E63" s="60" t="s">
        <v>159</v>
      </c>
      <c r="F63" s="131" t="s">
        <v>49</v>
      </c>
      <c r="G63" s="131" t="s">
        <v>54</v>
      </c>
      <c r="H63" s="39"/>
      <c r="I63" s="39"/>
    </row>
    <row r="64" spans="1:9" ht="17.399999999999999" x14ac:dyDescent="0.3">
      <c r="A64" s="75"/>
      <c r="B64" s="58" t="s">
        <v>286</v>
      </c>
      <c r="C64" s="59">
        <v>44924</v>
      </c>
      <c r="D64" s="102">
        <v>0.67013888888888884</v>
      </c>
      <c r="E64" s="60" t="s">
        <v>161</v>
      </c>
      <c r="F64" s="131" t="s">
        <v>48</v>
      </c>
      <c r="G64" s="131" t="s">
        <v>54</v>
      </c>
      <c r="H64" s="39"/>
      <c r="I64" s="39"/>
    </row>
    <row r="65" spans="1:9" ht="17.399999999999999" x14ac:dyDescent="0.3">
      <c r="A65" s="32"/>
      <c r="B65" s="99"/>
      <c r="C65" s="52"/>
      <c r="D65" s="52"/>
      <c r="E65" s="52"/>
      <c r="F65" s="136"/>
      <c r="G65" s="136"/>
      <c r="H65" s="29"/>
      <c r="I65" s="29"/>
    </row>
    <row r="66" spans="1:9" ht="17.399999999999999" x14ac:dyDescent="0.3">
      <c r="A66" s="32" t="s">
        <v>334</v>
      </c>
      <c r="B66" s="99"/>
      <c r="C66" s="52"/>
      <c r="D66" s="52"/>
      <c r="E66" s="52"/>
      <c r="F66" s="136"/>
      <c r="G66" s="136"/>
      <c r="H66" s="29"/>
      <c r="I66" s="29"/>
    </row>
    <row r="67" spans="1:9" ht="17.399999999999999" x14ac:dyDescent="0.3">
      <c r="A67" s="32"/>
      <c r="B67" s="155" t="s">
        <v>208</v>
      </c>
      <c r="C67" s="155" t="s">
        <v>209</v>
      </c>
      <c r="D67" s="155" t="s">
        <v>210</v>
      </c>
      <c r="E67" s="155" t="s">
        <v>211</v>
      </c>
      <c r="F67" s="136"/>
      <c r="G67" s="136"/>
      <c r="H67" s="29"/>
      <c r="I67" s="29"/>
    </row>
    <row r="68" spans="1:9" ht="17.399999999999999" x14ac:dyDescent="0.3">
      <c r="A68" s="29"/>
      <c r="B68" s="58" t="s">
        <v>212</v>
      </c>
      <c r="C68" s="59">
        <v>44924</v>
      </c>
      <c r="D68" s="102">
        <v>0.375</v>
      </c>
      <c r="E68" s="60" t="s">
        <v>158</v>
      </c>
      <c r="F68" s="131" t="s">
        <v>53</v>
      </c>
      <c r="G68" s="131" t="s">
        <v>75</v>
      </c>
      <c r="H68" s="39"/>
      <c r="I68" s="39"/>
    </row>
    <row r="69" spans="1:9" ht="17.399999999999999" x14ac:dyDescent="0.3">
      <c r="A69" s="29"/>
      <c r="B69" s="58" t="s">
        <v>212</v>
      </c>
      <c r="C69" s="59">
        <v>44924</v>
      </c>
      <c r="D69" s="102">
        <v>0.55208333333333337</v>
      </c>
      <c r="E69" s="60" t="s">
        <v>160</v>
      </c>
      <c r="F69" s="131" t="s">
        <v>53</v>
      </c>
      <c r="G69" s="131" t="s">
        <v>79</v>
      </c>
      <c r="H69" s="39"/>
      <c r="I69" s="39"/>
    </row>
    <row r="70" spans="1:9" ht="17.399999999999999" x14ac:dyDescent="0.3">
      <c r="A70" s="29"/>
      <c r="B70" s="58" t="s">
        <v>286</v>
      </c>
      <c r="C70" s="59">
        <v>44924</v>
      </c>
      <c r="D70" s="102">
        <v>0.79166666666666663</v>
      </c>
      <c r="E70" s="60" t="s">
        <v>162</v>
      </c>
      <c r="F70" s="131" t="s">
        <v>75</v>
      </c>
      <c r="G70" s="131" t="s">
        <v>79</v>
      </c>
      <c r="H70" s="39"/>
      <c r="I70" s="39"/>
    </row>
    <row r="71" spans="1:9" ht="17.399999999999999" x14ac:dyDescent="0.3">
      <c r="A71" s="29"/>
      <c r="B71" s="62"/>
      <c r="C71" s="63"/>
      <c r="D71" s="61"/>
      <c r="E71" s="64"/>
      <c r="F71" s="136"/>
      <c r="G71" s="136"/>
      <c r="H71" s="29"/>
      <c r="I71" s="29"/>
    </row>
    <row r="72" spans="1:9" ht="17.399999999999999" x14ac:dyDescent="0.3">
      <c r="A72" s="32" t="s">
        <v>321</v>
      </c>
      <c r="B72" s="52"/>
      <c r="C72" s="52"/>
      <c r="D72" s="52"/>
      <c r="E72" s="52"/>
      <c r="F72" s="136"/>
      <c r="G72" s="136"/>
      <c r="H72" s="29"/>
      <c r="I72" s="29"/>
    </row>
    <row r="73" spans="1:9" ht="17.399999999999999" x14ac:dyDescent="0.3">
      <c r="A73" s="32"/>
      <c r="B73" s="52"/>
      <c r="C73" s="52"/>
      <c r="D73" s="52"/>
      <c r="E73" s="52"/>
      <c r="F73" s="136"/>
      <c r="G73" s="136"/>
      <c r="H73" s="29"/>
      <c r="I73" s="29"/>
    </row>
    <row r="74" spans="1:9" ht="17.399999999999999" x14ac:dyDescent="0.3">
      <c r="A74" s="32" t="s">
        <v>335</v>
      </c>
      <c r="B74" s="99"/>
      <c r="C74" s="52"/>
      <c r="D74" s="52"/>
      <c r="E74" s="52"/>
      <c r="F74" s="136"/>
      <c r="G74" s="136"/>
      <c r="H74" s="29"/>
      <c r="I74" s="29"/>
    </row>
    <row r="75" spans="1:9" ht="17.399999999999999" x14ac:dyDescent="0.3">
      <c r="A75" s="32"/>
      <c r="B75" s="155" t="s">
        <v>208</v>
      </c>
      <c r="C75" s="155" t="s">
        <v>209</v>
      </c>
      <c r="D75" s="155" t="s">
        <v>210</v>
      </c>
      <c r="E75" s="155" t="s">
        <v>211</v>
      </c>
      <c r="F75" s="136"/>
      <c r="G75" s="136"/>
      <c r="H75" s="29"/>
      <c r="I75" s="29"/>
    </row>
    <row r="76" spans="1:9" ht="17.399999999999999" x14ac:dyDescent="0.3">
      <c r="A76" s="29"/>
      <c r="B76" s="58" t="s">
        <v>212</v>
      </c>
      <c r="C76" s="59">
        <v>44924</v>
      </c>
      <c r="D76" s="102">
        <v>0.375</v>
      </c>
      <c r="E76" s="60" t="s">
        <v>163</v>
      </c>
      <c r="F76" s="131" t="s">
        <v>68</v>
      </c>
      <c r="G76" s="131" t="s">
        <v>50</v>
      </c>
      <c r="H76" s="39"/>
      <c r="I76" s="39"/>
    </row>
    <row r="77" spans="1:9" ht="17.399999999999999" x14ac:dyDescent="0.3">
      <c r="A77" s="29"/>
      <c r="B77" s="58" t="s">
        <v>212</v>
      </c>
      <c r="C77" s="59">
        <v>44924</v>
      </c>
      <c r="D77" s="102">
        <v>0.61111111111111105</v>
      </c>
      <c r="E77" s="60" t="s">
        <v>165</v>
      </c>
      <c r="F77" s="131" t="s">
        <v>68</v>
      </c>
      <c r="G77" s="131" t="s">
        <v>71</v>
      </c>
      <c r="H77" s="39"/>
      <c r="I77" s="39"/>
    </row>
    <row r="78" spans="1:9" ht="17.399999999999999" x14ac:dyDescent="0.3">
      <c r="A78" s="29"/>
      <c r="B78" s="58" t="s">
        <v>212</v>
      </c>
      <c r="C78" s="59">
        <v>44924</v>
      </c>
      <c r="D78" s="102">
        <v>0.79166666666666663</v>
      </c>
      <c r="E78" s="60" t="s">
        <v>167</v>
      </c>
      <c r="F78" s="131" t="s">
        <v>50</v>
      </c>
      <c r="G78" s="131" t="s">
        <v>71</v>
      </c>
      <c r="H78" s="39"/>
      <c r="I78" s="39"/>
    </row>
    <row r="79" spans="1:9" ht="17.399999999999999" x14ac:dyDescent="0.3">
      <c r="A79" s="32"/>
      <c r="B79" s="52"/>
      <c r="C79" s="52"/>
      <c r="D79" s="52"/>
      <c r="E79" s="52"/>
      <c r="F79" s="136"/>
      <c r="G79" s="136"/>
      <c r="H79" s="29"/>
      <c r="I79" s="29"/>
    </row>
    <row r="80" spans="1:9" ht="17.399999999999999" x14ac:dyDescent="0.3">
      <c r="A80" s="32" t="s">
        <v>336</v>
      </c>
      <c r="B80" s="52"/>
      <c r="C80" s="52"/>
      <c r="D80" s="52"/>
      <c r="E80" s="52"/>
      <c r="F80" s="136"/>
      <c r="G80" s="136"/>
      <c r="H80" s="29"/>
      <c r="I80" s="29"/>
    </row>
    <row r="81" spans="1:9" ht="17.399999999999999" x14ac:dyDescent="0.3">
      <c r="A81" s="32"/>
      <c r="B81" s="155" t="s">
        <v>208</v>
      </c>
      <c r="C81" s="155" t="s">
        <v>209</v>
      </c>
      <c r="D81" s="155" t="s">
        <v>210</v>
      </c>
      <c r="E81" s="155" t="s">
        <v>211</v>
      </c>
      <c r="F81" s="136"/>
      <c r="G81" s="136"/>
      <c r="H81" s="29"/>
      <c r="I81" s="29"/>
    </row>
    <row r="82" spans="1:9" ht="17.399999999999999" x14ac:dyDescent="0.3">
      <c r="A82" s="29"/>
      <c r="B82" s="58" t="s">
        <v>212</v>
      </c>
      <c r="C82" s="59">
        <v>44924</v>
      </c>
      <c r="D82" s="102">
        <v>0.43402777777777773</v>
      </c>
      <c r="E82" s="60" t="s">
        <v>164</v>
      </c>
      <c r="F82" s="131" t="s">
        <v>55</v>
      </c>
      <c r="G82" s="131" t="s">
        <v>78</v>
      </c>
      <c r="H82" s="39"/>
      <c r="I82" s="39"/>
    </row>
    <row r="83" spans="1:9" ht="17.399999999999999" x14ac:dyDescent="0.3">
      <c r="A83" s="29"/>
      <c r="B83" s="58" t="s">
        <v>212</v>
      </c>
      <c r="C83" s="59">
        <v>44924</v>
      </c>
      <c r="D83" s="102">
        <v>0.61111111111111105</v>
      </c>
      <c r="E83" s="60" t="s">
        <v>166</v>
      </c>
      <c r="F83" s="131" t="s">
        <v>55</v>
      </c>
      <c r="G83" s="131" t="s">
        <v>76</v>
      </c>
      <c r="H83" s="39"/>
      <c r="I83" s="39"/>
    </row>
    <row r="84" spans="1:9" ht="17.399999999999999" x14ac:dyDescent="0.3">
      <c r="A84" s="29"/>
      <c r="B84" s="58" t="s">
        <v>212</v>
      </c>
      <c r="C84" s="59">
        <v>44924</v>
      </c>
      <c r="D84" s="102">
        <v>0.79166666666666663</v>
      </c>
      <c r="E84" s="60" t="s">
        <v>168</v>
      </c>
      <c r="F84" s="131" t="s">
        <v>78</v>
      </c>
      <c r="G84" s="131" t="s">
        <v>76</v>
      </c>
      <c r="H84" s="39"/>
      <c r="I84" s="39"/>
    </row>
    <row r="85" spans="1:9" ht="17.399999999999999" x14ac:dyDescent="0.3">
      <c r="A85" s="29"/>
      <c r="B85" s="52"/>
      <c r="C85" s="52"/>
      <c r="D85" s="52"/>
      <c r="E85" s="52"/>
      <c r="F85" s="136"/>
      <c r="G85" s="136"/>
      <c r="H85" s="29"/>
      <c r="I85" s="29"/>
    </row>
    <row r="86" spans="1:9" ht="17.399999999999999" x14ac:dyDescent="0.3">
      <c r="A86" s="29"/>
      <c r="B86" s="52"/>
      <c r="C86" s="52"/>
      <c r="D86" s="52"/>
      <c r="E86" s="52"/>
      <c r="F86" s="136"/>
      <c r="G86" s="136"/>
      <c r="H86" s="29"/>
      <c r="I86" s="29"/>
    </row>
    <row r="87" spans="1:9" ht="17.399999999999999" x14ac:dyDescent="0.3">
      <c r="A87" s="28" t="s">
        <v>220</v>
      </c>
      <c r="B87" s="56"/>
      <c r="C87" s="52"/>
      <c r="D87" s="52"/>
      <c r="E87" s="52"/>
      <c r="F87" s="136"/>
      <c r="G87" s="136"/>
      <c r="H87" s="29"/>
      <c r="I87" s="29"/>
    </row>
    <row r="88" spans="1:9" ht="17.399999999999999" x14ac:dyDescent="0.3">
      <c r="A88" s="28"/>
      <c r="B88" s="56"/>
      <c r="C88" s="52"/>
      <c r="D88" s="52"/>
      <c r="E88" s="52"/>
      <c r="F88" s="136"/>
      <c r="G88" s="136"/>
      <c r="H88" s="29"/>
      <c r="I88" s="29"/>
    </row>
    <row r="89" spans="1:9" ht="17.399999999999999" x14ac:dyDescent="0.3">
      <c r="A89" s="32" t="s">
        <v>456</v>
      </c>
      <c r="B89" s="99"/>
      <c r="C89" s="52"/>
      <c r="D89" s="52"/>
      <c r="E89" s="52"/>
      <c r="F89" s="136"/>
      <c r="G89" s="136"/>
      <c r="H89" s="29"/>
      <c r="I89" s="29"/>
    </row>
    <row r="90" spans="1:9" ht="17.399999999999999" x14ac:dyDescent="0.3">
      <c r="A90" s="29"/>
      <c r="B90" s="155" t="s">
        <v>208</v>
      </c>
      <c r="C90" s="155" t="s">
        <v>209</v>
      </c>
      <c r="D90" s="155" t="s">
        <v>210</v>
      </c>
      <c r="E90" s="155" t="s">
        <v>211</v>
      </c>
      <c r="F90" s="136"/>
      <c r="G90" s="136"/>
      <c r="H90" s="29"/>
      <c r="I90" s="29"/>
    </row>
    <row r="91" spans="1:9" ht="17.399999999999999" x14ac:dyDescent="0.3">
      <c r="A91" s="29"/>
      <c r="B91" s="58" t="s">
        <v>219</v>
      </c>
      <c r="C91" s="59">
        <v>44925</v>
      </c>
      <c r="D91" s="60">
        <v>0.375</v>
      </c>
      <c r="E91" s="60" t="s">
        <v>287</v>
      </c>
      <c r="F91" s="131" t="s">
        <v>376</v>
      </c>
      <c r="G91" s="131" t="s">
        <v>377</v>
      </c>
      <c r="H91" s="39"/>
      <c r="I91" s="39"/>
    </row>
    <row r="92" spans="1:9" ht="17.399999999999999" x14ac:dyDescent="0.3">
      <c r="A92" s="28"/>
      <c r="B92" s="56"/>
      <c r="C92" s="52"/>
      <c r="D92" s="52"/>
      <c r="E92" s="52"/>
      <c r="F92" s="136"/>
      <c r="G92" s="136"/>
      <c r="H92" s="29"/>
      <c r="I92" s="29"/>
    </row>
    <row r="93" spans="1:9" ht="17.399999999999999" x14ac:dyDescent="0.3">
      <c r="A93" s="32" t="s">
        <v>484</v>
      </c>
      <c r="B93" s="99"/>
      <c r="C93" s="52"/>
      <c r="D93" s="52"/>
      <c r="E93" s="52"/>
      <c r="F93" s="136"/>
      <c r="G93" s="136"/>
      <c r="H93" s="29"/>
      <c r="I93" s="29"/>
    </row>
    <row r="94" spans="1:9" ht="17.399999999999999" x14ac:dyDescent="0.3">
      <c r="A94" s="29"/>
      <c r="B94" s="155" t="s">
        <v>208</v>
      </c>
      <c r="C94" s="155" t="s">
        <v>209</v>
      </c>
      <c r="D94" s="155" t="s">
        <v>210</v>
      </c>
      <c r="E94" s="155" t="s">
        <v>211</v>
      </c>
      <c r="F94" s="136"/>
      <c r="G94" s="136"/>
      <c r="H94" s="29"/>
      <c r="I94" s="29"/>
    </row>
    <row r="95" spans="1:9" ht="17.399999999999999" x14ac:dyDescent="0.3">
      <c r="A95" s="29"/>
      <c r="B95" s="58" t="s">
        <v>286</v>
      </c>
      <c r="C95" s="59">
        <v>44925</v>
      </c>
      <c r="D95" s="60">
        <v>0.49305555555555558</v>
      </c>
      <c r="E95" s="60" t="s">
        <v>288</v>
      </c>
      <c r="F95" s="131" t="s">
        <v>378</v>
      </c>
      <c r="G95" s="131" t="s">
        <v>379</v>
      </c>
      <c r="H95" s="39"/>
      <c r="I95" s="39"/>
    </row>
    <row r="96" spans="1:9" ht="17.399999999999999" x14ac:dyDescent="0.3">
      <c r="A96" s="29"/>
      <c r="B96" s="52"/>
      <c r="C96" s="52"/>
      <c r="D96" s="52"/>
      <c r="E96" s="52"/>
      <c r="F96" s="136"/>
      <c r="G96" s="136"/>
      <c r="H96" s="29"/>
      <c r="I96" s="29"/>
    </row>
    <row r="97" spans="1:9" ht="17.399999999999999" x14ac:dyDescent="0.3">
      <c r="A97" s="32" t="s">
        <v>489</v>
      </c>
      <c r="B97" s="99"/>
      <c r="C97" s="52"/>
      <c r="D97" s="52"/>
      <c r="E97" s="52"/>
      <c r="F97" s="136"/>
      <c r="G97" s="136"/>
      <c r="H97" s="29"/>
      <c r="I97" s="29"/>
    </row>
    <row r="98" spans="1:9" ht="17.399999999999999" x14ac:dyDescent="0.3">
      <c r="A98" s="29"/>
      <c r="B98" s="155" t="s">
        <v>208</v>
      </c>
      <c r="C98" s="155" t="s">
        <v>209</v>
      </c>
      <c r="D98" s="155" t="s">
        <v>210</v>
      </c>
      <c r="E98" s="155" t="s">
        <v>211</v>
      </c>
      <c r="F98" s="136"/>
      <c r="G98" s="136"/>
      <c r="H98" s="29"/>
      <c r="I98" s="29"/>
    </row>
    <row r="99" spans="1:9" ht="17.399999999999999" x14ac:dyDescent="0.3">
      <c r="A99" s="29"/>
      <c r="B99" s="58" t="s">
        <v>286</v>
      </c>
      <c r="C99" s="59">
        <v>44925</v>
      </c>
      <c r="D99" s="60">
        <v>0.49305555555555558</v>
      </c>
      <c r="E99" s="60" t="s">
        <v>289</v>
      </c>
      <c r="F99" s="192" t="s">
        <v>380</v>
      </c>
      <c r="G99" s="131" t="s">
        <v>381</v>
      </c>
      <c r="H99" s="39"/>
      <c r="I99" s="39"/>
    </row>
    <row r="100" spans="1:9" ht="17.399999999999999" x14ac:dyDescent="0.3">
      <c r="A100" s="29"/>
      <c r="B100" s="52"/>
      <c r="C100" s="52"/>
      <c r="D100" s="52"/>
      <c r="E100" s="52"/>
      <c r="F100" s="136"/>
      <c r="G100" s="136"/>
      <c r="H100" s="29"/>
      <c r="I100" s="29"/>
    </row>
    <row r="101" spans="1:9" ht="17.399999999999999" x14ac:dyDescent="0.3">
      <c r="A101" s="32" t="s">
        <v>490</v>
      </c>
      <c r="B101" s="99"/>
      <c r="C101" s="52"/>
      <c r="D101" s="52"/>
      <c r="E101" s="52"/>
      <c r="F101" s="136"/>
      <c r="G101" s="136"/>
      <c r="H101" s="29"/>
      <c r="I101" s="29"/>
    </row>
    <row r="102" spans="1:9" ht="17.399999999999999" x14ac:dyDescent="0.3">
      <c r="A102" s="29"/>
      <c r="B102" s="155" t="s">
        <v>208</v>
      </c>
      <c r="C102" s="155" t="s">
        <v>209</v>
      </c>
      <c r="D102" s="155" t="s">
        <v>210</v>
      </c>
      <c r="E102" s="155" t="s">
        <v>211</v>
      </c>
      <c r="F102" s="136"/>
      <c r="G102" s="136"/>
      <c r="H102" s="29"/>
      <c r="I102" s="29"/>
    </row>
    <row r="103" spans="1:9" ht="17.399999999999999" x14ac:dyDescent="0.3">
      <c r="A103" s="29"/>
      <c r="B103" s="58" t="s">
        <v>286</v>
      </c>
      <c r="C103" s="59">
        <v>44925</v>
      </c>
      <c r="D103" s="60">
        <v>0.55208333333333337</v>
      </c>
      <c r="E103" s="60" t="s">
        <v>332</v>
      </c>
      <c r="F103" s="131" t="s">
        <v>364</v>
      </c>
      <c r="G103" s="131" t="s">
        <v>365</v>
      </c>
      <c r="H103" s="39"/>
      <c r="I103" s="39"/>
    </row>
    <row r="104" spans="1:9" ht="17.399999999999999" x14ac:dyDescent="0.3">
      <c r="A104" s="29"/>
      <c r="B104" s="52"/>
      <c r="C104" s="52"/>
      <c r="D104" s="61"/>
      <c r="E104" s="52"/>
      <c r="F104" s="136"/>
      <c r="G104" s="136"/>
      <c r="H104" s="29"/>
      <c r="I104" s="29"/>
    </row>
    <row r="105" spans="1:9" ht="17.399999999999999" x14ac:dyDescent="0.3">
      <c r="A105" s="32" t="s">
        <v>491</v>
      </c>
      <c r="B105" s="99"/>
      <c r="C105" s="52"/>
      <c r="D105" s="52"/>
      <c r="E105" s="52"/>
      <c r="F105" s="136"/>
      <c r="G105" s="136"/>
      <c r="H105" s="29"/>
      <c r="I105" s="29"/>
    </row>
    <row r="106" spans="1:9" ht="17.399999999999999" x14ac:dyDescent="0.3">
      <c r="A106" s="29"/>
      <c r="B106" s="155" t="s">
        <v>208</v>
      </c>
      <c r="C106" s="155" t="s">
        <v>209</v>
      </c>
      <c r="D106" s="155" t="s">
        <v>210</v>
      </c>
      <c r="E106" s="155" t="s">
        <v>211</v>
      </c>
      <c r="F106" s="136"/>
      <c r="G106" s="136"/>
      <c r="H106" s="29"/>
      <c r="I106" s="29"/>
    </row>
    <row r="107" spans="1:9" ht="17.399999999999999" x14ac:dyDescent="0.3">
      <c r="A107" s="29"/>
      <c r="B107" s="58" t="s">
        <v>286</v>
      </c>
      <c r="C107" s="59">
        <v>44925</v>
      </c>
      <c r="D107" s="60">
        <v>0.55208333333333337</v>
      </c>
      <c r="E107" s="60" t="s">
        <v>413</v>
      </c>
      <c r="F107" s="131" t="s">
        <v>367</v>
      </c>
      <c r="G107" s="131" t="s">
        <v>366</v>
      </c>
      <c r="H107" s="39"/>
      <c r="I107" s="39"/>
    </row>
    <row r="108" spans="1:9" ht="17.399999999999999" x14ac:dyDescent="0.3">
      <c r="A108" s="29"/>
      <c r="B108" s="52"/>
      <c r="C108" s="52"/>
      <c r="D108" s="61"/>
      <c r="E108" s="52"/>
      <c r="F108" s="136"/>
      <c r="G108" s="136"/>
      <c r="H108" s="29"/>
      <c r="I108" s="29"/>
    </row>
    <row r="109" spans="1:9" ht="17.399999999999999" x14ac:dyDescent="0.3">
      <c r="A109" s="32" t="s">
        <v>485</v>
      </c>
      <c r="B109" s="99"/>
      <c r="C109" s="52"/>
      <c r="D109" s="52"/>
      <c r="E109" s="52"/>
      <c r="F109" s="136"/>
      <c r="G109" s="136"/>
      <c r="H109" s="29"/>
      <c r="I109" s="29"/>
    </row>
    <row r="110" spans="1:9" ht="17.399999999999999" x14ac:dyDescent="0.3">
      <c r="A110" s="29"/>
      <c r="B110" s="155" t="s">
        <v>208</v>
      </c>
      <c r="C110" s="155" t="s">
        <v>209</v>
      </c>
      <c r="D110" s="155" t="s">
        <v>210</v>
      </c>
      <c r="E110" s="155" t="s">
        <v>211</v>
      </c>
      <c r="F110" s="136"/>
      <c r="G110" s="136"/>
      <c r="H110" s="29"/>
      <c r="I110" s="29"/>
    </row>
    <row r="111" spans="1:9" ht="17.399999999999999" x14ac:dyDescent="0.3">
      <c r="A111" s="29"/>
      <c r="B111" s="58" t="s">
        <v>286</v>
      </c>
      <c r="C111" s="59">
        <v>44925</v>
      </c>
      <c r="D111" s="60">
        <v>0.61111111111111105</v>
      </c>
      <c r="E111" s="60" t="s">
        <v>415</v>
      </c>
      <c r="F111" s="192" t="s">
        <v>368</v>
      </c>
      <c r="G111" s="131" t="s">
        <v>369</v>
      </c>
      <c r="H111" s="39"/>
      <c r="I111" s="39"/>
    </row>
    <row r="112" spans="1:9" ht="17.399999999999999" x14ac:dyDescent="0.3">
      <c r="A112" s="29"/>
      <c r="B112" s="52"/>
      <c r="C112" s="52"/>
      <c r="D112" s="52"/>
      <c r="E112" s="52"/>
      <c r="F112" s="136"/>
      <c r="G112" s="136"/>
      <c r="H112" s="29"/>
      <c r="I112" s="29"/>
    </row>
    <row r="113" spans="1:9" ht="17.399999999999999" x14ac:dyDescent="0.3">
      <c r="A113" s="32" t="s">
        <v>486</v>
      </c>
      <c r="B113" s="99"/>
      <c r="C113" s="52"/>
      <c r="D113" s="52"/>
      <c r="E113" s="52"/>
      <c r="F113" s="136"/>
      <c r="G113" s="136"/>
      <c r="H113" s="29"/>
      <c r="I113" s="29"/>
    </row>
    <row r="114" spans="1:9" ht="17.399999999999999" x14ac:dyDescent="0.3">
      <c r="A114" s="29"/>
      <c r="B114" s="155" t="s">
        <v>208</v>
      </c>
      <c r="C114" s="155" t="s">
        <v>209</v>
      </c>
      <c r="D114" s="155" t="s">
        <v>210</v>
      </c>
      <c r="E114" s="155" t="s">
        <v>211</v>
      </c>
      <c r="F114" s="136"/>
      <c r="G114" s="136"/>
      <c r="H114" s="29"/>
      <c r="I114" s="29"/>
    </row>
    <row r="115" spans="1:9" ht="17.399999999999999" x14ac:dyDescent="0.3">
      <c r="A115" s="29"/>
      <c r="B115" s="58" t="s">
        <v>286</v>
      </c>
      <c r="C115" s="59">
        <v>44925</v>
      </c>
      <c r="D115" s="60">
        <v>0.61111111111111105</v>
      </c>
      <c r="E115" s="60" t="s">
        <v>414</v>
      </c>
      <c r="F115" s="189" t="s">
        <v>370</v>
      </c>
      <c r="G115" s="131" t="s">
        <v>371</v>
      </c>
      <c r="H115" s="39"/>
      <c r="I115" s="39"/>
    </row>
    <row r="116" spans="1:9" ht="17.399999999999999" x14ac:dyDescent="0.3">
      <c r="A116" s="29"/>
      <c r="B116" s="52"/>
      <c r="C116" s="52"/>
      <c r="D116" s="52"/>
      <c r="E116" s="52"/>
      <c r="F116" s="191"/>
      <c r="G116" s="191"/>
      <c r="H116" s="29"/>
      <c r="I116" s="29"/>
    </row>
    <row r="117" spans="1:9" ht="17.399999999999999" x14ac:dyDescent="0.3">
      <c r="A117" s="32" t="s">
        <v>487</v>
      </c>
      <c r="B117" s="99"/>
      <c r="C117" s="52"/>
      <c r="D117" s="52"/>
      <c r="E117" s="52"/>
      <c r="F117" s="136"/>
      <c r="G117" s="136"/>
      <c r="H117" s="29"/>
      <c r="I117" s="29"/>
    </row>
    <row r="118" spans="1:9" ht="17.399999999999999" x14ac:dyDescent="0.3">
      <c r="A118" s="29"/>
      <c r="B118" s="155" t="s">
        <v>208</v>
      </c>
      <c r="C118" s="155" t="s">
        <v>209</v>
      </c>
      <c r="D118" s="155" t="s">
        <v>210</v>
      </c>
      <c r="E118" s="155" t="s">
        <v>211</v>
      </c>
      <c r="F118" s="136"/>
      <c r="G118" s="136"/>
      <c r="H118" s="29"/>
      <c r="I118" s="29"/>
    </row>
    <row r="119" spans="1:9" ht="17.399999999999999" x14ac:dyDescent="0.3">
      <c r="A119" s="29"/>
      <c r="B119" s="58" t="s">
        <v>262</v>
      </c>
      <c r="C119" s="59">
        <v>44925</v>
      </c>
      <c r="D119" s="60">
        <v>0.5625</v>
      </c>
      <c r="E119" s="60" t="s">
        <v>411</v>
      </c>
      <c r="F119" s="189" t="s">
        <v>372</v>
      </c>
      <c r="G119" s="131" t="s">
        <v>373</v>
      </c>
      <c r="H119" s="39"/>
      <c r="I119" s="39"/>
    </row>
    <row r="120" spans="1:9" ht="17.399999999999999" x14ac:dyDescent="0.3">
      <c r="A120" s="29"/>
      <c r="B120" s="52"/>
      <c r="C120" s="52"/>
      <c r="D120" s="52"/>
      <c r="E120" s="52"/>
      <c r="F120" s="191"/>
      <c r="G120" s="191"/>
      <c r="H120" s="29"/>
      <c r="I120" s="29"/>
    </row>
    <row r="121" spans="1:9" ht="17.399999999999999" x14ac:dyDescent="0.3">
      <c r="A121" s="32" t="s">
        <v>488</v>
      </c>
      <c r="B121" s="99"/>
      <c r="C121" s="52"/>
      <c r="D121" s="52"/>
      <c r="E121" s="52"/>
      <c r="F121" s="136"/>
      <c r="G121" s="136"/>
      <c r="H121" s="29"/>
      <c r="I121" s="29"/>
    </row>
    <row r="122" spans="1:9" ht="17.399999999999999" x14ac:dyDescent="0.3">
      <c r="A122" s="29"/>
      <c r="B122" s="155" t="s">
        <v>208</v>
      </c>
      <c r="C122" s="155" t="s">
        <v>209</v>
      </c>
      <c r="D122" s="155" t="s">
        <v>210</v>
      </c>
      <c r="E122" s="155" t="s">
        <v>211</v>
      </c>
      <c r="F122" s="136"/>
      <c r="G122" s="136"/>
      <c r="H122" s="29"/>
      <c r="I122" s="29"/>
    </row>
    <row r="123" spans="1:9" ht="17.399999999999999" x14ac:dyDescent="0.3">
      <c r="A123" s="29"/>
      <c r="B123" s="58" t="s">
        <v>212</v>
      </c>
      <c r="C123" s="59">
        <v>44925</v>
      </c>
      <c r="D123" s="60">
        <v>0.53472222222222221</v>
      </c>
      <c r="E123" s="60" t="s">
        <v>412</v>
      </c>
      <c r="F123" s="131" t="s">
        <v>374</v>
      </c>
      <c r="G123" s="131" t="s">
        <v>375</v>
      </c>
      <c r="H123" s="39"/>
      <c r="I123" s="39"/>
    </row>
  </sheetData>
  <pageMargins left="0.23622047244094491" right="0.27559055118110237" top="0.98425196850393704" bottom="0.98425196850393704" header="0.51181102362204722" footer="0.51181102362204722"/>
  <pageSetup paperSize="8" fitToHeight="0" orientation="portrait" r:id="rId1"/>
  <headerFooter alignWithMargins="0"/>
  <rowBreaks count="2" manualBreakCount="2">
    <brk id="40" max="8" man="1"/>
    <brk id="6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78"/>
  <sheetViews>
    <sheetView topLeftCell="A120" zoomScaleNormal="100" workbookViewId="0">
      <selection activeCell="L89" sqref="L89"/>
    </sheetView>
  </sheetViews>
  <sheetFormatPr baseColWidth="10" defaultColWidth="8.88671875" defaultRowHeight="13.2" x14ac:dyDescent="0.25"/>
  <cols>
    <col min="2" max="2" width="8.88671875" style="154"/>
    <col min="3" max="3" width="10.6640625" style="154" customWidth="1"/>
    <col min="4" max="5" width="8.88671875" style="154"/>
    <col min="6" max="7" width="36.5546875" style="162" customWidth="1"/>
    <col min="16" max="17" width="8.88671875" style="21"/>
  </cols>
  <sheetData>
    <row r="1" spans="1:15" ht="17.399999999999999" x14ac:dyDescent="0.3">
      <c r="A1" s="28" t="s">
        <v>231</v>
      </c>
      <c r="B1" s="32"/>
      <c r="C1" s="32"/>
      <c r="D1" s="32"/>
      <c r="E1" s="32"/>
      <c r="F1" s="161"/>
      <c r="G1" s="161"/>
      <c r="H1" s="28"/>
      <c r="I1" s="28"/>
      <c r="J1" s="28"/>
      <c r="K1" s="28"/>
      <c r="L1" s="28"/>
      <c r="M1" s="28"/>
      <c r="N1" s="28"/>
      <c r="O1" s="28"/>
    </row>
    <row r="2" spans="1:15" ht="17.399999999999999" x14ac:dyDescent="0.3">
      <c r="A2" s="29"/>
      <c r="B2" s="52"/>
      <c r="C2" s="52"/>
      <c r="D2" s="52"/>
      <c r="E2" s="52"/>
      <c r="F2" s="45"/>
      <c r="G2" s="45"/>
      <c r="H2" s="29"/>
      <c r="I2" s="29"/>
      <c r="J2" s="29"/>
      <c r="K2" s="29"/>
      <c r="L2" s="29"/>
      <c r="M2" s="29"/>
      <c r="N2" s="21"/>
      <c r="O2" s="21"/>
    </row>
    <row r="3" spans="1:15" ht="17.399999999999999" x14ac:dyDescent="0.3">
      <c r="A3" s="28" t="s">
        <v>206</v>
      </c>
      <c r="B3" s="53"/>
      <c r="C3" s="54"/>
      <c r="D3" s="52"/>
      <c r="E3" s="52"/>
      <c r="F3" s="136"/>
      <c r="G3" s="136"/>
      <c r="H3" s="29"/>
      <c r="I3" s="29"/>
      <c r="J3" s="29"/>
      <c r="K3" s="29"/>
      <c r="L3" s="29"/>
      <c r="M3" s="29"/>
      <c r="N3" s="21"/>
      <c r="O3" s="21"/>
    </row>
    <row r="4" spans="1:15" ht="17.399999999999999" x14ac:dyDescent="0.3">
      <c r="A4" s="31"/>
      <c r="B4" s="55"/>
      <c r="C4" s="52"/>
      <c r="D4" s="52"/>
      <c r="E4" s="52"/>
      <c r="F4" s="136"/>
      <c r="G4" s="136"/>
      <c r="H4" s="29"/>
      <c r="I4" s="29"/>
      <c r="J4" s="29"/>
      <c r="K4" s="29"/>
      <c r="L4" s="29"/>
      <c r="M4" s="29"/>
      <c r="N4" s="21"/>
      <c r="O4" s="21"/>
    </row>
    <row r="5" spans="1:15" ht="17.399999999999999" x14ac:dyDescent="0.3">
      <c r="A5" s="32" t="s">
        <v>193</v>
      </c>
      <c r="B5" s="55"/>
      <c r="C5" s="56"/>
      <c r="D5" s="52"/>
      <c r="E5" s="52"/>
      <c r="F5" s="136"/>
      <c r="G5" s="136"/>
      <c r="H5" s="29"/>
      <c r="I5" s="29"/>
      <c r="J5" s="21"/>
      <c r="K5" s="34" t="s">
        <v>207</v>
      </c>
      <c r="L5" s="28"/>
      <c r="M5" s="28"/>
      <c r="N5" s="28"/>
      <c r="O5" s="28"/>
    </row>
    <row r="6" spans="1:15" ht="17.399999999999999" x14ac:dyDescent="0.3">
      <c r="A6" s="29"/>
      <c r="B6" s="183" t="s">
        <v>208</v>
      </c>
      <c r="C6" s="183" t="s">
        <v>209</v>
      </c>
      <c r="D6" s="183" t="s">
        <v>210</v>
      </c>
      <c r="E6" s="183" t="s">
        <v>211</v>
      </c>
      <c r="F6" s="136"/>
      <c r="G6" s="136"/>
      <c r="H6" s="29"/>
      <c r="I6" s="29"/>
      <c r="J6" s="21"/>
      <c r="K6" s="40" t="s">
        <v>213</v>
      </c>
      <c r="L6" s="28"/>
      <c r="M6" s="28"/>
      <c r="N6" s="28"/>
      <c r="O6" s="28"/>
    </row>
    <row r="7" spans="1:15" ht="17.399999999999999" x14ac:dyDescent="0.3">
      <c r="A7" s="29"/>
      <c r="B7" s="58" t="s">
        <v>227</v>
      </c>
      <c r="C7" s="59">
        <v>44923</v>
      </c>
      <c r="D7" s="60">
        <v>0.43402777777777773</v>
      </c>
      <c r="E7" s="60" t="s">
        <v>760</v>
      </c>
      <c r="F7" s="85" t="str">
        <f>'GROUP DRAWING '!D41</f>
        <v>BAVI VILVOORDE</v>
      </c>
      <c r="G7" s="85" t="str">
        <f>'GROUP DRAWING '!D42</f>
        <v>MBCA AMSTELVEEN</v>
      </c>
      <c r="H7" s="39"/>
      <c r="I7" s="39"/>
      <c r="J7" s="21"/>
      <c r="K7" s="40" t="s">
        <v>304</v>
      </c>
      <c r="L7" s="28"/>
      <c r="M7" s="28"/>
      <c r="N7" s="28"/>
      <c r="O7" s="28"/>
    </row>
    <row r="8" spans="1:15" ht="17.399999999999999" x14ac:dyDescent="0.3">
      <c r="A8" s="29"/>
      <c r="B8" s="58" t="s">
        <v>227</v>
      </c>
      <c r="C8" s="59">
        <v>44923</v>
      </c>
      <c r="D8" s="60">
        <v>0.55208333333333337</v>
      </c>
      <c r="E8" s="60" t="s">
        <v>761</v>
      </c>
      <c r="F8" s="85" t="str">
        <f>F7</f>
        <v>BAVI VILVOORDE</v>
      </c>
      <c r="G8" s="210" t="str">
        <f>'GROUP DRAWING '!D43</f>
        <v>BG BONN</v>
      </c>
      <c r="H8" s="39"/>
      <c r="I8" s="39"/>
      <c r="J8" s="21"/>
      <c r="K8" s="40" t="s">
        <v>494</v>
      </c>
      <c r="L8" s="28"/>
      <c r="M8" s="28"/>
      <c r="N8" s="28"/>
      <c r="O8" s="28"/>
    </row>
    <row r="9" spans="1:15" ht="17.399999999999999" x14ac:dyDescent="0.3">
      <c r="A9" s="29"/>
      <c r="B9" s="58" t="s">
        <v>227</v>
      </c>
      <c r="C9" s="59">
        <v>44923</v>
      </c>
      <c r="D9" s="60">
        <v>0.72916666666666663</v>
      </c>
      <c r="E9" s="60" t="s">
        <v>762</v>
      </c>
      <c r="F9" s="85" t="str">
        <f>G7</f>
        <v>MBCA AMSTELVEEN</v>
      </c>
      <c r="G9" s="85" t="str">
        <f>G8</f>
        <v>BG BONN</v>
      </c>
      <c r="H9" s="39"/>
      <c r="I9" s="39"/>
      <c r="J9" s="21"/>
      <c r="K9" s="40" t="s">
        <v>303</v>
      </c>
      <c r="L9" s="28"/>
      <c r="M9" s="28"/>
      <c r="N9" s="28"/>
      <c r="O9" s="28"/>
    </row>
    <row r="10" spans="1:15" ht="17.399999999999999" x14ac:dyDescent="0.3">
      <c r="A10" s="29"/>
      <c r="B10" s="52"/>
      <c r="C10" s="52"/>
      <c r="D10" s="52"/>
      <c r="E10" s="52"/>
      <c r="F10" s="136"/>
      <c r="G10" s="136"/>
      <c r="H10" s="29"/>
      <c r="I10" s="29"/>
      <c r="J10" s="21"/>
      <c r="K10" s="40" t="s">
        <v>218</v>
      </c>
      <c r="L10" s="29"/>
      <c r="M10" s="29"/>
      <c r="N10" s="21"/>
      <c r="O10" s="21"/>
    </row>
    <row r="11" spans="1:15" ht="17.399999999999999" x14ac:dyDescent="0.3">
      <c r="A11" s="32" t="s">
        <v>194</v>
      </c>
      <c r="B11" s="55"/>
      <c r="C11" s="56"/>
      <c r="D11" s="52"/>
      <c r="E11" s="52"/>
      <c r="F11" s="136"/>
      <c r="G11" s="136"/>
      <c r="H11" s="29"/>
      <c r="I11" s="29"/>
      <c r="J11" s="21"/>
      <c r="K11" s="40" t="s">
        <v>305</v>
      </c>
      <c r="L11" s="29"/>
      <c r="M11" s="29"/>
      <c r="N11" s="21"/>
      <c r="O11" s="21"/>
    </row>
    <row r="12" spans="1:15" ht="17.399999999999999" x14ac:dyDescent="0.3">
      <c r="A12" s="29"/>
      <c r="B12" s="183" t="s">
        <v>208</v>
      </c>
      <c r="C12" s="183" t="s">
        <v>209</v>
      </c>
      <c r="D12" s="183" t="s">
        <v>210</v>
      </c>
      <c r="E12" s="183" t="s">
        <v>211</v>
      </c>
      <c r="F12" s="136"/>
      <c r="G12" s="136"/>
      <c r="H12" s="29"/>
      <c r="I12" s="29"/>
      <c r="J12" s="21"/>
      <c r="K12" s="40" t="s">
        <v>307</v>
      </c>
      <c r="L12" s="29"/>
      <c r="M12" s="29"/>
      <c r="N12" s="21"/>
      <c r="O12" s="21"/>
    </row>
    <row r="13" spans="1:15" ht="17.399999999999999" x14ac:dyDescent="0.3">
      <c r="A13" s="29"/>
      <c r="B13" s="58" t="s">
        <v>227</v>
      </c>
      <c r="C13" s="59">
        <v>44923</v>
      </c>
      <c r="D13" s="60">
        <v>0.375</v>
      </c>
      <c r="E13" s="60" t="s">
        <v>763</v>
      </c>
      <c r="F13" s="85" t="str">
        <f>'GROUP DRAWING '!H41</f>
        <v>AMON JEUGD GENTSON</v>
      </c>
      <c r="G13" s="85" t="str">
        <f>'GROUP DRAWING '!H42</f>
        <v>BC LAMETT DEERLIJK</v>
      </c>
      <c r="H13" s="39"/>
      <c r="I13" s="39"/>
      <c r="J13" s="21"/>
      <c r="K13" s="40" t="s">
        <v>306</v>
      </c>
      <c r="L13" s="29"/>
      <c r="M13" s="29"/>
      <c r="N13" s="21"/>
      <c r="O13" s="21"/>
    </row>
    <row r="14" spans="1:15" ht="17.399999999999999" x14ac:dyDescent="0.3">
      <c r="A14" s="29"/>
      <c r="B14" s="58" t="s">
        <v>227</v>
      </c>
      <c r="C14" s="59">
        <v>44923</v>
      </c>
      <c r="D14" s="60">
        <v>0.49305555555555558</v>
      </c>
      <c r="E14" s="60" t="s">
        <v>764</v>
      </c>
      <c r="F14" s="85" t="str">
        <f>F13</f>
        <v>AMON JEUGD GENTSON</v>
      </c>
      <c r="G14" s="210" t="str">
        <f>'GROUP DRAWING '!H43</f>
        <v>BG ZEHLENDORF BERLIN A</v>
      </c>
      <c r="H14" s="39"/>
      <c r="I14" s="39"/>
      <c r="J14" s="21"/>
      <c r="K14" s="40"/>
      <c r="L14" s="28"/>
      <c r="M14" s="28"/>
      <c r="N14" s="28"/>
      <c r="O14" s="28"/>
    </row>
    <row r="15" spans="1:15" ht="17.399999999999999" x14ac:dyDescent="0.3">
      <c r="A15" s="29"/>
      <c r="B15" s="58" t="s">
        <v>227</v>
      </c>
      <c r="C15" s="59">
        <v>44923</v>
      </c>
      <c r="D15" s="60">
        <v>0.67013888888888884</v>
      </c>
      <c r="E15" s="60" t="s">
        <v>765</v>
      </c>
      <c r="F15" s="85" t="str">
        <f>G13</f>
        <v>BC LAMETT DEERLIJK</v>
      </c>
      <c r="G15" s="85" t="str">
        <f>G14</f>
        <v>BG ZEHLENDORF BERLIN A</v>
      </c>
      <c r="H15" s="39"/>
      <c r="I15" s="39"/>
      <c r="J15" s="21"/>
      <c r="K15" s="40"/>
      <c r="L15" s="29"/>
      <c r="M15" s="29"/>
      <c r="N15" s="21"/>
      <c r="O15" s="21"/>
    </row>
    <row r="16" spans="1:15" ht="17.399999999999999" x14ac:dyDescent="0.3">
      <c r="A16" s="29"/>
      <c r="B16" s="52"/>
      <c r="C16" s="52"/>
      <c r="D16" s="52"/>
      <c r="E16" s="52"/>
      <c r="F16" s="136"/>
      <c r="G16" s="136"/>
      <c r="H16" s="29"/>
      <c r="I16" s="29"/>
      <c r="J16" s="21"/>
      <c r="K16" s="21"/>
      <c r="L16" s="29"/>
      <c r="M16" s="29"/>
      <c r="N16" s="21"/>
      <c r="O16" s="21"/>
    </row>
    <row r="17" spans="1:15" ht="17.399999999999999" x14ac:dyDescent="0.3">
      <c r="A17" s="32" t="s">
        <v>199</v>
      </c>
      <c r="B17" s="55"/>
      <c r="C17" s="56"/>
      <c r="D17" s="52"/>
      <c r="E17" s="52"/>
      <c r="F17" s="136"/>
      <c r="G17" s="136"/>
      <c r="H17" s="29"/>
      <c r="I17" s="29"/>
      <c r="J17" s="21"/>
      <c r="K17" s="21"/>
      <c r="L17" s="29"/>
      <c r="M17" s="29"/>
      <c r="N17" s="21"/>
      <c r="O17" s="21"/>
    </row>
    <row r="18" spans="1:15" ht="17.399999999999999" x14ac:dyDescent="0.3">
      <c r="A18" s="29"/>
      <c r="B18" s="183" t="s">
        <v>208</v>
      </c>
      <c r="C18" s="183" t="s">
        <v>209</v>
      </c>
      <c r="D18" s="183" t="s">
        <v>210</v>
      </c>
      <c r="E18" s="183" t="s">
        <v>211</v>
      </c>
      <c r="F18" s="136"/>
      <c r="G18" s="136"/>
      <c r="H18" s="29"/>
      <c r="I18" s="29"/>
      <c r="J18" s="21"/>
      <c r="K18" s="21"/>
      <c r="L18" s="29"/>
      <c r="M18" s="29"/>
      <c r="N18" s="21"/>
      <c r="O18" s="21"/>
    </row>
    <row r="19" spans="1:15" ht="17.399999999999999" x14ac:dyDescent="0.3">
      <c r="A19" s="29"/>
      <c r="B19" s="58" t="s">
        <v>227</v>
      </c>
      <c r="C19" s="59">
        <v>44923</v>
      </c>
      <c r="D19" s="60">
        <v>0.375</v>
      </c>
      <c r="E19" s="60" t="s">
        <v>766</v>
      </c>
      <c r="F19" s="85" t="str">
        <f>'GROUP DRAWING '!L41</f>
        <v>ION BASKET WAREGEM</v>
      </c>
      <c r="G19" s="85" t="str">
        <f>'GROUP DRAWING '!L42</f>
        <v>WAPITI BASKET TOURNAI</v>
      </c>
      <c r="H19" s="39"/>
      <c r="I19" s="39"/>
      <c r="J19" s="21"/>
      <c r="K19" s="21"/>
      <c r="L19" s="28"/>
      <c r="M19" s="28"/>
      <c r="N19" s="28"/>
      <c r="O19" s="28"/>
    </row>
    <row r="20" spans="1:15" ht="17.399999999999999" x14ac:dyDescent="0.3">
      <c r="A20" s="29"/>
      <c r="B20" s="58" t="s">
        <v>227</v>
      </c>
      <c r="C20" s="59">
        <v>44923</v>
      </c>
      <c r="D20" s="60">
        <v>0.55208333333333337</v>
      </c>
      <c r="E20" s="60" t="s">
        <v>767</v>
      </c>
      <c r="F20" s="85" t="str">
        <f>F19</f>
        <v>ION BASKET WAREGEM</v>
      </c>
      <c r="G20" s="210" t="str">
        <f>'GROUP DRAWING '!L43</f>
        <v>BG ZEHLENDORF BERLIN B</v>
      </c>
      <c r="H20" s="39"/>
      <c r="I20" s="39"/>
      <c r="J20" s="21"/>
      <c r="K20" s="21"/>
      <c r="L20" s="29"/>
      <c r="M20" s="29"/>
      <c r="N20" s="21"/>
      <c r="O20" s="21"/>
    </row>
    <row r="21" spans="1:15" ht="17.399999999999999" x14ac:dyDescent="0.3">
      <c r="A21" s="29"/>
      <c r="B21" s="58" t="s">
        <v>227</v>
      </c>
      <c r="C21" s="59">
        <v>44923</v>
      </c>
      <c r="D21" s="60">
        <v>0.67013888888888884</v>
      </c>
      <c r="E21" s="60" t="s">
        <v>768</v>
      </c>
      <c r="F21" s="85" t="str">
        <f>G19</f>
        <v>WAPITI BASKET TOURNAI</v>
      </c>
      <c r="G21" s="85" t="str">
        <f>G20</f>
        <v>BG ZEHLENDORF BERLIN B</v>
      </c>
      <c r="H21" s="39"/>
      <c r="I21" s="39"/>
      <c r="J21" s="21"/>
      <c r="K21" s="21"/>
      <c r="L21" s="29"/>
      <c r="M21" s="29"/>
      <c r="N21" s="21"/>
      <c r="O21" s="21"/>
    </row>
    <row r="22" spans="1:15" ht="17.399999999999999" x14ac:dyDescent="0.3">
      <c r="A22" s="29"/>
      <c r="B22" s="52"/>
      <c r="C22" s="52"/>
      <c r="D22" s="52"/>
      <c r="E22" s="52"/>
      <c r="F22" s="136"/>
      <c r="G22" s="136"/>
      <c r="H22" s="29"/>
      <c r="I22" s="29"/>
      <c r="J22" s="21"/>
      <c r="K22" s="21"/>
      <c r="L22" s="29"/>
      <c r="M22" s="29"/>
      <c r="N22" s="21"/>
      <c r="O22" s="21"/>
    </row>
    <row r="23" spans="1:15" ht="17.399999999999999" x14ac:dyDescent="0.3">
      <c r="A23" s="32" t="s">
        <v>200</v>
      </c>
      <c r="B23" s="55"/>
      <c r="C23" s="56"/>
      <c r="D23" s="52"/>
      <c r="E23" s="52"/>
      <c r="F23" s="136"/>
      <c r="G23" s="136"/>
      <c r="H23" s="29"/>
      <c r="I23" s="29"/>
      <c r="J23" s="21"/>
      <c r="K23" s="21"/>
      <c r="L23" s="28"/>
      <c r="M23" s="28"/>
      <c r="N23" s="28"/>
      <c r="O23" s="28"/>
    </row>
    <row r="24" spans="1:15" ht="17.399999999999999" x14ac:dyDescent="0.3">
      <c r="A24" s="29"/>
      <c r="B24" s="183" t="s">
        <v>208</v>
      </c>
      <c r="C24" s="183" t="s">
        <v>209</v>
      </c>
      <c r="D24" s="183" t="s">
        <v>210</v>
      </c>
      <c r="E24" s="183" t="s">
        <v>211</v>
      </c>
      <c r="F24" s="136"/>
      <c r="G24" s="136"/>
      <c r="H24" s="29"/>
      <c r="I24" s="29"/>
      <c r="J24" s="21"/>
      <c r="K24" s="21"/>
      <c r="L24" s="29"/>
      <c r="M24" s="29"/>
      <c r="N24" s="21"/>
      <c r="O24" s="21"/>
    </row>
    <row r="25" spans="1:15" ht="17.399999999999999" x14ac:dyDescent="0.3">
      <c r="A25" s="29"/>
      <c r="B25" s="58" t="s">
        <v>232</v>
      </c>
      <c r="C25" s="59">
        <v>44923</v>
      </c>
      <c r="D25" s="60">
        <v>0.375</v>
      </c>
      <c r="E25" s="60" t="s">
        <v>769</v>
      </c>
      <c r="F25" s="85" t="str">
        <f>'GROUP DRAWING '!P41</f>
        <v>FALCO GENT</v>
      </c>
      <c r="G25" s="85" t="str">
        <f>'GROUP DRAWING '!P42</f>
        <v>BROSE BAMBERG</v>
      </c>
      <c r="H25" s="39"/>
      <c r="I25" s="39"/>
      <c r="J25" s="21"/>
      <c r="K25" s="21"/>
      <c r="L25" s="29"/>
      <c r="M25" s="29"/>
      <c r="N25" s="21"/>
      <c r="O25" s="21"/>
    </row>
    <row r="26" spans="1:15" ht="17.399999999999999" x14ac:dyDescent="0.3">
      <c r="A26" s="29"/>
      <c r="B26" s="58" t="s">
        <v>232</v>
      </c>
      <c r="C26" s="59">
        <v>44923</v>
      </c>
      <c r="D26" s="60">
        <v>0.49305555555555558</v>
      </c>
      <c r="E26" s="60" t="s">
        <v>770</v>
      </c>
      <c r="F26" s="85" t="str">
        <f>F25</f>
        <v>FALCO GENT</v>
      </c>
      <c r="G26" s="210" t="str">
        <f>'GROUP DRAWING '!P43</f>
        <v>BS LEIDEN</v>
      </c>
      <c r="H26" s="39"/>
      <c r="I26" s="39"/>
      <c r="J26" s="21"/>
      <c r="K26" s="21"/>
      <c r="L26" s="29"/>
      <c r="M26" s="29"/>
      <c r="N26" s="21"/>
      <c r="O26" s="21"/>
    </row>
    <row r="27" spans="1:15" ht="17.399999999999999" x14ac:dyDescent="0.3">
      <c r="A27" s="29"/>
      <c r="B27" s="58" t="s">
        <v>232</v>
      </c>
      <c r="C27" s="59">
        <v>44923</v>
      </c>
      <c r="D27" s="60">
        <v>0.61111111111111105</v>
      </c>
      <c r="E27" s="60" t="s">
        <v>771</v>
      </c>
      <c r="F27" s="85" t="str">
        <f>G25</f>
        <v>BROSE BAMBERG</v>
      </c>
      <c r="G27" s="85" t="str">
        <f>G26</f>
        <v>BS LEIDEN</v>
      </c>
      <c r="H27" s="39"/>
      <c r="I27" s="39"/>
      <c r="J27" s="21"/>
      <c r="K27" s="21"/>
      <c r="L27" s="28"/>
      <c r="M27" s="28"/>
      <c r="N27" s="28"/>
      <c r="O27" s="28"/>
    </row>
    <row r="28" spans="1:15" ht="17.399999999999999" x14ac:dyDescent="0.3">
      <c r="A28" s="29"/>
      <c r="B28" s="52"/>
      <c r="C28" s="52"/>
      <c r="D28" s="61"/>
      <c r="E28" s="52"/>
      <c r="F28" s="191"/>
      <c r="G28" s="191"/>
      <c r="H28" s="29"/>
      <c r="I28" s="29"/>
      <c r="J28" s="21"/>
      <c r="K28" s="21"/>
      <c r="L28" s="29"/>
      <c r="M28" s="29"/>
      <c r="N28" s="21"/>
      <c r="O28" s="21"/>
    </row>
    <row r="29" spans="1:15" ht="17.399999999999999" x14ac:dyDescent="0.3">
      <c r="A29" s="32" t="s">
        <v>201</v>
      </c>
      <c r="B29" s="55"/>
      <c r="C29" s="56"/>
      <c r="D29" s="52"/>
      <c r="E29" s="52"/>
      <c r="F29" s="136"/>
      <c r="G29" s="136"/>
      <c r="H29" s="29"/>
      <c r="I29" s="29"/>
      <c r="J29" s="21"/>
      <c r="K29" s="21"/>
      <c r="L29" s="29"/>
      <c r="M29" s="29"/>
      <c r="N29" s="21"/>
      <c r="O29" s="21"/>
    </row>
    <row r="30" spans="1:15" ht="17.399999999999999" x14ac:dyDescent="0.3">
      <c r="A30" s="29"/>
      <c r="B30" s="183" t="s">
        <v>208</v>
      </c>
      <c r="C30" s="183" t="s">
        <v>209</v>
      </c>
      <c r="D30" s="183" t="s">
        <v>210</v>
      </c>
      <c r="E30" s="183" t="s">
        <v>211</v>
      </c>
      <c r="F30" s="136"/>
      <c r="G30" s="136"/>
      <c r="H30" s="29"/>
      <c r="I30" s="29"/>
      <c r="J30" s="21"/>
      <c r="K30" s="21"/>
      <c r="L30" s="29"/>
      <c r="M30" s="29"/>
      <c r="N30" s="21"/>
      <c r="O30" s="21"/>
    </row>
    <row r="31" spans="1:15" ht="17.399999999999999" x14ac:dyDescent="0.3">
      <c r="A31" s="29"/>
      <c r="B31" s="58" t="s">
        <v>227</v>
      </c>
      <c r="C31" s="59">
        <v>44923</v>
      </c>
      <c r="D31" s="60">
        <v>0.43402777777777773</v>
      </c>
      <c r="E31" s="60" t="s">
        <v>772</v>
      </c>
      <c r="F31" s="85" t="str">
        <f>'GROUP DRAWING '!D46</f>
        <v>BJM-GEMBAS KNESSELARE</v>
      </c>
      <c r="G31" s="85" t="str">
        <f>'GROUP DRAWING '!D47</f>
        <v>UCCLE EUROPE</v>
      </c>
      <c r="H31" s="39"/>
      <c r="I31" s="39"/>
      <c r="J31" s="21"/>
      <c r="K31" s="21"/>
      <c r="L31" s="28"/>
      <c r="M31" s="28"/>
      <c r="N31" s="28"/>
      <c r="O31" s="28"/>
    </row>
    <row r="32" spans="1:15" ht="17.399999999999999" x14ac:dyDescent="0.3">
      <c r="A32" s="29"/>
      <c r="B32" s="58" t="s">
        <v>227</v>
      </c>
      <c r="C32" s="59">
        <v>44923</v>
      </c>
      <c r="D32" s="60">
        <v>0.61111111111111105</v>
      </c>
      <c r="E32" s="60" t="s">
        <v>773</v>
      </c>
      <c r="F32" s="85" t="str">
        <f>F31</f>
        <v>BJM-GEMBAS KNESSELARE</v>
      </c>
      <c r="G32" s="210" t="str">
        <f>'GROUP DRAWING '!D48</f>
        <v>ROSTOCK SEAWOLVES</v>
      </c>
      <c r="H32" s="39"/>
      <c r="I32" s="39"/>
      <c r="J32" s="21"/>
      <c r="K32" s="21"/>
      <c r="L32" s="29"/>
      <c r="M32" s="29"/>
      <c r="N32" s="21"/>
      <c r="O32" s="21"/>
    </row>
    <row r="33" spans="1:15" ht="17.399999999999999" x14ac:dyDescent="0.3">
      <c r="A33" s="29"/>
      <c r="B33" s="58" t="s">
        <v>227</v>
      </c>
      <c r="C33" s="59">
        <v>44923</v>
      </c>
      <c r="D33" s="60">
        <v>0.72916666666666663</v>
      </c>
      <c r="E33" s="60" t="s">
        <v>774</v>
      </c>
      <c r="F33" s="85" t="str">
        <f>G31</f>
        <v>UCCLE EUROPE</v>
      </c>
      <c r="G33" s="85" t="str">
        <f>G32</f>
        <v>ROSTOCK SEAWOLVES</v>
      </c>
      <c r="H33" s="39"/>
      <c r="I33" s="39"/>
      <c r="J33" s="21"/>
      <c r="K33" s="21"/>
      <c r="L33" s="29"/>
      <c r="M33" s="29"/>
      <c r="N33" s="21"/>
      <c r="O33" s="21"/>
    </row>
    <row r="34" spans="1:15" ht="17.399999999999999" x14ac:dyDescent="0.3">
      <c r="A34" s="29"/>
      <c r="B34" s="52"/>
      <c r="C34" s="52"/>
      <c r="D34" s="61"/>
      <c r="E34" s="52"/>
      <c r="F34" s="191"/>
      <c r="G34" s="191"/>
      <c r="H34" s="29"/>
      <c r="I34" s="29"/>
      <c r="J34" s="21"/>
      <c r="K34" s="21"/>
      <c r="L34" s="29"/>
      <c r="M34" s="29"/>
      <c r="N34" s="21"/>
      <c r="O34" s="21"/>
    </row>
    <row r="35" spans="1:15" ht="17.399999999999999" x14ac:dyDescent="0.3">
      <c r="A35" s="32" t="s">
        <v>203</v>
      </c>
      <c r="B35" s="55"/>
      <c r="C35" s="56"/>
      <c r="D35" s="52"/>
      <c r="E35" s="52"/>
      <c r="F35" s="136"/>
      <c r="G35" s="136"/>
      <c r="H35" s="29"/>
      <c r="I35" s="29"/>
      <c r="J35" s="21"/>
      <c r="K35" s="21"/>
      <c r="L35" s="28"/>
      <c r="M35" s="28"/>
      <c r="N35" s="28"/>
      <c r="O35" s="28"/>
    </row>
    <row r="36" spans="1:15" ht="17.399999999999999" x14ac:dyDescent="0.3">
      <c r="A36" s="29"/>
      <c r="B36" s="183" t="s">
        <v>208</v>
      </c>
      <c r="C36" s="183" t="s">
        <v>209</v>
      </c>
      <c r="D36" s="183" t="s">
        <v>210</v>
      </c>
      <c r="E36" s="183" t="s">
        <v>211</v>
      </c>
      <c r="F36" s="136"/>
      <c r="G36" s="136"/>
      <c r="H36" s="29"/>
      <c r="I36" s="29"/>
      <c r="J36" s="21"/>
      <c r="K36" s="21"/>
      <c r="L36" s="29"/>
      <c r="M36" s="29"/>
      <c r="N36" s="21"/>
      <c r="O36" s="21"/>
    </row>
    <row r="37" spans="1:15" ht="17.399999999999999" x14ac:dyDescent="0.3">
      <c r="A37" s="29"/>
      <c r="B37" s="58" t="s">
        <v>227</v>
      </c>
      <c r="C37" s="59">
        <v>44923</v>
      </c>
      <c r="D37" s="60">
        <v>0.43402777777777773</v>
      </c>
      <c r="E37" s="60" t="s">
        <v>775</v>
      </c>
      <c r="F37" s="85" t="str">
        <f>'GROUP DRAWING '!H46</f>
        <v>KORTRIJK SPURS</v>
      </c>
      <c r="G37" s="85" t="str">
        <f>'GROUP DRAWING '!H47</f>
        <v>UNITED BASKET WOLUWE</v>
      </c>
      <c r="H37" s="39"/>
      <c r="I37" s="39"/>
      <c r="J37" s="21"/>
      <c r="K37" s="21"/>
      <c r="L37" s="29"/>
      <c r="M37" s="29"/>
      <c r="N37" s="21"/>
      <c r="O37" s="21"/>
    </row>
    <row r="38" spans="1:15" ht="17.399999999999999" x14ac:dyDescent="0.3">
      <c r="A38" s="29"/>
      <c r="B38" s="58" t="s">
        <v>227</v>
      </c>
      <c r="C38" s="59">
        <v>44923</v>
      </c>
      <c r="D38" s="60">
        <v>0.61111111111111105</v>
      </c>
      <c r="E38" s="60" t="s">
        <v>776</v>
      </c>
      <c r="F38" s="85" t="str">
        <f>F37</f>
        <v>KORTRIJK SPURS</v>
      </c>
      <c r="G38" s="210" t="str">
        <f>'GROUP DRAWING '!H48</f>
        <v>BASKETBAL ACA LIMBURG</v>
      </c>
      <c r="H38" s="39"/>
      <c r="I38" s="39"/>
      <c r="J38" s="21"/>
      <c r="K38" s="21"/>
      <c r="L38" s="29"/>
      <c r="M38" s="29"/>
      <c r="N38" s="21"/>
      <c r="O38" s="21"/>
    </row>
    <row r="39" spans="1:15" ht="17.399999999999999" x14ac:dyDescent="0.3">
      <c r="A39" s="29"/>
      <c r="B39" s="58" t="s">
        <v>227</v>
      </c>
      <c r="C39" s="59">
        <v>44923</v>
      </c>
      <c r="D39" s="60">
        <v>0.79166666666666663</v>
      </c>
      <c r="E39" s="60" t="s">
        <v>777</v>
      </c>
      <c r="F39" s="85" t="str">
        <f>G37</f>
        <v>UNITED BASKET WOLUWE</v>
      </c>
      <c r="G39" s="85" t="str">
        <f>G38</f>
        <v>BASKETBAL ACA LIMBURG</v>
      </c>
      <c r="H39" s="39"/>
      <c r="I39" s="39"/>
      <c r="J39" s="21"/>
      <c r="K39" s="21"/>
      <c r="L39" s="28"/>
      <c r="M39" s="28"/>
      <c r="N39" s="28"/>
      <c r="O39" s="28"/>
    </row>
    <row r="40" spans="1:15" ht="17.399999999999999" x14ac:dyDescent="0.3">
      <c r="A40" s="29"/>
      <c r="B40" s="52"/>
      <c r="C40" s="52"/>
      <c r="D40" s="61"/>
      <c r="E40" s="52"/>
      <c r="F40" s="191"/>
      <c r="G40" s="191"/>
      <c r="H40" s="29"/>
      <c r="I40" s="29"/>
      <c r="J40" s="21"/>
      <c r="K40" s="21"/>
      <c r="L40" s="28"/>
      <c r="M40" s="28"/>
      <c r="N40" s="28"/>
      <c r="O40" s="28"/>
    </row>
    <row r="41" spans="1:15" ht="17.399999999999999" x14ac:dyDescent="0.3">
      <c r="A41" s="32" t="s">
        <v>204</v>
      </c>
      <c r="B41" s="55"/>
      <c r="C41" s="56"/>
      <c r="D41" s="52"/>
      <c r="E41" s="52"/>
      <c r="F41" s="136"/>
      <c r="G41" s="136"/>
      <c r="H41" s="29"/>
      <c r="I41" s="29"/>
      <c r="J41" s="21"/>
      <c r="K41" s="21"/>
      <c r="L41" s="28"/>
      <c r="M41" s="28"/>
      <c r="N41" s="28"/>
      <c r="O41" s="28"/>
    </row>
    <row r="42" spans="1:15" ht="17.399999999999999" x14ac:dyDescent="0.3">
      <c r="A42" s="29"/>
      <c r="B42" s="183" t="s">
        <v>208</v>
      </c>
      <c r="C42" s="183" t="s">
        <v>209</v>
      </c>
      <c r="D42" s="183" t="s">
        <v>210</v>
      </c>
      <c r="E42" s="183" t="s">
        <v>211</v>
      </c>
      <c r="F42" s="136"/>
      <c r="G42" s="136"/>
      <c r="H42" s="29"/>
      <c r="I42" s="29"/>
      <c r="J42" s="21"/>
      <c r="K42" s="21"/>
      <c r="L42" s="28"/>
      <c r="M42" s="28"/>
      <c r="N42" s="28"/>
      <c r="O42" s="28"/>
    </row>
    <row r="43" spans="1:15" ht="17.399999999999999" x14ac:dyDescent="0.3">
      <c r="A43" s="29"/>
      <c r="B43" s="58" t="s">
        <v>227</v>
      </c>
      <c r="C43" s="59">
        <v>44923</v>
      </c>
      <c r="D43" s="60">
        <v>0.49305555555555558</v>
      </c>
      <c r="E43" s="60" t="s">
        <v>778</v>
      </c>
      <c r="F43" s="85" t="str">
        <f>'GROUP DRAWING '!L46</f>
        <v>TELENET ANTWERP GIANTS</v>
      </c>
      <c r="G43" s="85" t="str">
        <f>'GROUP DRAWING '!L47</f>
        <v>EXCELSIOR BRUSSELS</v>
      </c>
      <c r="H43" s="39"/>
      <c r="I43" s="39"/>
      <c r="J43" s="21"/>
      <c r="K43" s="21"/>
      <c r="L43" s="28"/>
      <c r="M43" s="28"/>
      <c r="N43" s="28"/>
      <c r="O43" s="28"/>
    </row>
    <row r="44" spans="1:15" ht="17.399999999999999" x14ac:dyDescent="0.3">
      <c r="A44" s="29"/>
      <c r="B44" s="58" t="s">
        <v>227</v>
      </c>
      <c r="C44" s="59">
        <v>44923</v>
      </c>
      <c r="D44" s="60">
        <v>0.61111111111111105</v>
      </c>
      <c r="E44" s="60" t="s">
        <v>779</v>
      </c>
      <c r="F44" s="85" t="str">
        <f>F43</f>
        <v>TELENET ANTWERP GIANTS</v>
      </c>
      <c r="G44" s="210" t="str">
        <f>'GROUP DRAWING '!L48</f>
        <v>HEROES DEN BOSCH</v>
      </c>
      <c r="H44" s="39"/>
      <c r="I44" s="39"/>
      <c r="J44" s="21"/>
      <c r="K44" s="21"/>
      <c r="L44" s="28"/>
      <c r="M44" s="28"/>
      <c r="N44" s="28"/>
      <c r="O44" s="28"/>
    </row>
    <row r="45" spans="1:15" ht="17.399999999999999" x14ac:dyDescent="0.3">
      <c r="A45" s="29"/>
      <c r="B45" s="58" t="s">
        <v>227</v>
      </c>
      <c r="C45" s="59">
        <v>44923</v>
      </c>
      <c r="D45" s="60">
        <v>0.79166666666666663</v>
      </c>
      <c r="E45" s="60" t="s">
        <v>780</v>
      </c>
      <c r="F45" s="85" t="str">
        <f>G43</f>
        <v>EXCELSIOR BRUSSELS</v>
      </c>
      <c r="G45" s="85" t="str">
        <f>G44</f>
        <v>HEROES DEN BOSCH</v>
      </c>
      <c r="H45" s="39"/>
      <c r="I45" s="39"/>
      <c r="J45" s="21"/>
      <c r="K45" s="21"/>
      <c r="L45" s="29"/>
      <c r="M45" s="29"/>
      <c r="N45" s="21"/>
      <c r="O45" s="21"/>
    </row>
    <row r="46" spans="1:15" ht="17.399999999999999" x14ac:dyDescent="0.3">
      <c r="A46" s="29"/>
      <c r="B46" s="52"/>
      <c r="C46" s="52"/>
      <c r="D46" s="61"/>
      <c r="E46" s="52"/>
      <c r="F46" s="136"/>
      <c r="G46" s="136"/>
      <c r="H46" s="29"/>
      <c r="I46" s="29"/>
      <c r="J46" s="21"/>
      <c r="K46" s="21"/>
      <c r="L46" s="29"/>
      <c r="M46" s="29"/>
      <c r="N46" s="21"/>
      <c r="O46" s="21"/>
    </row>
    <row r="47" spans="1:15" ht="17.399999999999999" x14ac:dyDescent="0.3">
      <c r="A47" s="32" t="s">
        <v>205</v>
      </c>
      <c r="B47" s="55"/>
      <c r="C47" s="56"/>
      <c r="D47" s="52"/>
      <c r="E47" s="52"/>
      <c r="F47" s="136"/>
      <c r="G47" s="136"/>
      <c r="H47" s="29"/>
      <c r="I47" s="29"/>
      <c r="J47" s="21"/>
      <c r="K47" s="21"/>
      <c r="L47" s="29"/>
      <c r="M47" s="29"/>
      <c r="N47" s="21"/>
      <c r="O47" s="21"/>
    </row>
    <row r="48" spans="1:15" ht="17.399999999999999" x14ac:dyDescent="0.3">
      <c r="A48" s="29"/>
      <c r="B48" s="183" t="s">
        <v>208</v>
      </c>
      <c r="C48" s="183" t="s">
        <v>209</v>
      </c>
      <c r="D48" s="183" t="s">
        <v>210</v>
      </c>
      <c r="E48" s="183" t="s">
        <v>211</v>
      </c>
      <c r="F48" s="136"/>
      <c r="G48" s="136"/>
      <c r="H48" s="29"/>
      <c r="I48" s="29"/>
      <c r="J48" s="21"/>
      <c r="K48" s="21"/>
      <c r="L48" s="29"/>
      <c r="M48" s="29"/>
      <c r="N48" s="21"/>
      <c r="O48" s="21"/>
    </row>
    <row r="49" spans="1:15" ht="17.399999999999999" x14ac:dyDescent="0.3">
      <c r="A49" s="29"/>
      <c r="B49" s="58" t="s">
        <v>227</v>
      </c>
      <c r="C49" s="59">
        <v>44923</v>
      </c>
      <c r="D49" s="60">
        <v>0.49305555555555558</v>
      </c>
      <c r="E49" s="60" t="s">
        <v>781</v>
      </c>
      <c r="F49" s="85" t="str">
        <f>'GROUP DRAWING '!P46</f>
        <v>BASKET AT SEA OOSTENDE</v>
      </c>
      <c r="G49" s="85" t="str">
        <f>'GROUP DRAWING '!P47</f>
        <v>TS JAHN MUNCHEN</v>
      </c>
      <c r="H49" s="39"/>
      <c r="I49" s="39"/>
      <c r="J49" s="21"/>
      <c r="K49" s="21"/>
      <c r="L49" s="29"/>
      <c r="M49" s="29"/>
      <c r="N49" s="21"/>
      <c r="O49" s="21"/>
    </row>
    <row r="50" spans="1:15" ht="17.399999999999999" x14ac:dyDescent="0.3">
      <c r="A50" s="29"/>
      <c r="B50" s="58" t="s">
        <v>227</v>
      </c>
      <c r="C50" s="59">
        <v>44923</v>
      </c>
      <c r="D50" s="60">
        <v>0.67013888888888884</v>
      </c>
      <c r="E50" s="60" t="s">
        <v>782</v>
      </c>
      <c r="F50" s="85" t="str">
        <f>F49</f>
        <v>BASKET AT SEA OOSTENDE</v>
      </c>
      <c r="G50" s="210" t="str">
        <f>'GROUP DRAWING '!P48</f>
        <v>LOKOMOTIEF RIJSWIJK</v>
      </c>
      <c r="H50" s="39"/>
      <c r="I50" s="39"/>
      <c r="J50" s="21"/>
      <c r="K50" s="21"/>
      <c r="L50" s="29"/>
      <c r="M50" s="29"/>
      <c r="N50" s="21"/>
      <c r="O50" s="21"/>
    </row>
    <row r="51" spans="1:15" ht="17.399999999999999" x14ac:dyDescent="0.3">
      <c r="A51" s="29"/>
      <c r="B51" s="58" t="s">
        <v>227</v>
      </c>
      <c r="C51" s="59">
        <v>44923</v>
      </c>
      <c r="D51" s="60">
        <v>0.79166666666666663</v>
      </c>
      <c r="E51" s="60" t="s">
        <v>783</v>
      </c>
      <c r="F51" s="85" t="str">
        <f>G49</f>
        <v>TS JAHN MUNCHEN</v>
      </c>
      <c r="G51" s="85" t="str">
        <f>G50</f>
        <v>LOKOMOTIEF RIJSWIJK</v>
      </c>
      <c r="H51" s="39"/>
      <c r="I51" s="39"/>
      <c r="J51" s="21"/>
      <c r="K51" s="21"/>
      <c r="L51" s="29"/>
      <c r="M51" s="29"/>
      <c r="N51" s="21"/>
      <c r="O51" s="21"/>
    </row>
    <row r="52" spans="1:15" ht="17.399999999999999" x14ac:dyDescent="0.3">
      <c r="A52" s="29"/>
      <c r="B52" s="52"/>
      <c r="C52" s="52"/>
      <c r="D52" s="61"/>
      <c r="E52" s="52"/>
      <c r="F52" s="136"/>
      <c r="G52" s="136"/>
      <c r="H52" s="29"/>
      <c r="I52" s="29"/>
      <c r="J52" s="21"/>
      <c r="K52" s="21"/>
      <c r="L52" s="29"/>
      <c r="M52" s="29"/>
      <c r="N52" s="21"/>
      <c r="O52" s="21"/>
    </row>
    <row r="53" spans="1:15" ht="17.399999999999999" x14ac:dyDescent="0.3">
      <c r="A53" s="29"/>
      <c r="B53" s="52"/>
      <c r="C53" s="52"/>
      <c r="D53" s="52"/>
      <c r="E53" s="52"/>
      <c r="F53" s="136"/>
      <c r="G53" s="136"/>
      <c r="H53" s="29"/>
      <c r="I53" s="29"/>
      <c r="J53" s="21"/>
      <c r="K53" s="21"/>
      <c r="L53" s="28"/>
      <c r="M53" s="28"/>
      <c r="N53" s="28"/>
      <c r="O53" s="28"/>
    </row>
    <row r="54" spans="1:15" ht="17.399999999999999" x14ac:dyDescent="0.3">
      <c r="A54" s="28" t="s">
        <v>214</v>
      </c>
      <c r="B54" s="54"/>
      <c r="C54" s="52"/>
      <c r="D54" s="52"/>
      <c r="E54" s="52"/>
      <c r="F54" s="136"/>
      <c r="G54" s="136"/>
      <c r="H54" s="29"/>
      <c r="I54" s="29"/>
      <c r="J54" s="21"/>
      <c r="K54" s="21"/>
      <c r="L54" s="29"/>
      <c r="M54" s="29"/>
      <c r="N54" s="21"/>
      <c r="O54" s="21"/>
    </row>
    <row r="55" spans="1:15" ht="17.399999999999999" x14ac:dyDescent="0.3">
      <c r="A55" s="28"/>
      <c r="B55" s="54"/>
      <c r="C55" s="52"/>
      <c r="D55" s="52"/>
      <c r="E55" s="52"/>
      <c r="F55" s="136"/>
      <c r="G55" s="136"/>
      <c r="H55" s="29"/>
      <c r="I55" s="29"/>
      <c r="J55" s="21"/>
      <c r="K55" s="21"/>
      <c r="L55" s="29"/>
      <c r="M55" s="29"/>
      <c r="N55" s="21"/>
      <c r="O55" s="21"/>
    </row>
    <row r="56" spans="1:15" ht="17.399999999999999" x14ac:dyDescent="0.3">
      <c r="A56" s="75" t="s">
        <v>531</v>
      </c>
      <c r="B56" s="55"/>
      <c r="C56" s="52"/>
      <c r="D56" s="52"/>
      <c r="E56" s="52"/>
      <c r="F56" s="136"/>
      <c r="G56" s="136"/>
      <c r="H56" s="29"/>
      <c r="I56" s="29"/>
      <c r="J56" s="21"/>
      <c r="K56" s="21"/>
      <c r="L56" s="28"/>
      <c r="M56" s="28"/>
      <c r="N56" s="28"/>
      <c r="O56" s="28"/>
    </row>
    <row r="57" spans="1:15" ht="17.399999999999999" x14ac:dyDescent="0.3">
      <c r="A57" s="75"/>
      <c r="B57" s="55"/>
      <c r="C57" s="52"/>
      <c r="D57" s="52"/>
      <c r="E57" s="52"/>
      <c r="F57" s="136"/>
      <c r="G57" s="136"/>
      <c r="H57" s="29"/>
      <c r="I57" s="29"/>
      <c r="J57" s="21"/>
      <c r="K57" s="21"/>
      <c r="L57" s="29"/>
      <c r="M57" s="29"/>
      <c r="N57" s="21"/>
      <c r="O57" s="21"/>
    </row>
    <row r="58" spans="1:15" ht="17.399999999999999" x14ac:dyDescent="0.3">
      <c r="A58" s="75"/>
      <c r="B58" s="183" t="s">
        <v>208</v>
      </c>
      <c r="C58" s="183" t="s">
        <v>209</v>
      </c>
      <c r="D58" s="183" t="s">
        <v>210</v>
      </c>
      <c r="E58" s="183" t="s">
        <v>211</v>
      </c>
      <c r="F58" s="136"/>
      <c r="G58" s="136"/>
      <c r="H58" s="29"/>
      <c r="I58" s="29"/>
      <c r="J58" s="21"/>
      <c r="K58" s="21"/>
      <c r="L58" s="29"/>
      <c r="M58" s="29"/>
      <c r="N58" s="21"/>
      <c r="O58" s="21"/>
    </row>
    <row r="59" spans="1:15" ht="17.399999999999999" x14ac:dyDescent="0.3">
      <c r="A59" s="75"/>
      <c r="B59" s="58" t="s">
        <v>286</v>
      </c>
      <c r="C59" s="78">
        <v>44924</v>
      </c>
      <c r="D59" s="102">
        <v>0.49305555555555558</v>
      </c>
      <c r="E59" s="60" t="s">
        <v>784</v>
      </c>
      <c r="F59" s="85" t="s">
        <v>51</v>
      </c>
      <c r="G59" s="85" t="s">
        <v>52</v>
      </c>
      <c r="H59" s="39"/>
      <c r="I59" s="39"/>
      <c r="J59" s="21"/>
      <c r="K59" s="21"/>
      <c r="L59" s="29"/>
      <c r="M59" s="29"/>
      <c r="N59" s="21"/>
      <c r="O59" s="21"/>
    </row>
    <row r="60" spans="1:15" ht="17.399999999999999" x14ac:dyDescent="0.3">
      <c r="A60" s="75"/>
      <c r="B60" s="58" t="s">
        <v>286</v>
      </c>
      <c r="C60" s="78">
        <v>44924</v>
      </c>
      <c r="D60" s="102">
        <v>0.49305555555555558</v>
      </c>
      <c r="E60" s="60" t="s">
        <v>785</v>
      </c>
      <c r="F60" s="85" t="s">
        <v>56</v>
      </c>
      <c r="G60" s="85" t="s">
        <v>57</v>
      </c>
      <c r="H60" s="39"/>
      <c r="I60" s="39"/>
      <c r="J60" s="21"/>
      <c r="K60" s="21"/>
      <c r="L60" s="29"/>
      <c r="M60" s="29"/>
      <c r="N60" s="21"/>
      <c r="O60" s="21"/>
    </row>
    <row r="61" spans="1:15" ht="17.399999999999999" x14ac:dyDescent="0.3">
      <c r="A61" s="75"/>
      <c r="B61" s="58" t="s">
        <v>227</v>
      </c>
      <c r="C61" s="78">
        <v>44924</v>
      </c>
      <c r="D61" s="102">
        <v>0.375</v>
      </c>
      <c r="E61" s="60" t="s">
        <v>786</v>
      </c>
      <c r="F61" s="85" t="s">
        <v>74</v>
      </c>
      <c r="G61" s="85" t="s">
        <v>77</v>
      </c>
      <c r="H61" s="39"/>
      <c r="I61" s="39"/>
      <c r="J61" s="21"/>
      <c r="K61" s="21"/>
      <c r="L61" s="29"/>
      <c r="M61" s="29"/>
      <c r="N61" s="21"/>
      <c r="O61" s="21"/>
    </row>
    <row r="62" spans="1:15" ht="17.399999999999999" x14ac:dyDescent="0.3">
      <c r="A62" s="75"/>
      <c r="B62" s="58" t="s">
        <v>227</v>
      </c>
      <c r="C62" s="78">
        <v>44924</v>
      </c>
      <c r="D62" s="102">
        <v>0.375</v>
      </c>
      <c r="E62" s="60" t="s">
        <v>787</v>
      </c>
      <c r="F62" s="85" t="s">
        <v>376</v>
      </c>
      <c r="G62" s="85" t="s">
        <v>377</v>
      </c>
      <c r="H62" s="39"/>
      <c r="I62" s="39"/>
      <c r="J62" s="21"/>
      <c r="K62" s="21"/>
      <c r="L62" s="29"/>
      <c r="M62" s="29"/>
      <c r="N62" s="21"/>
      <c r="O62" s="21"/>
    </row>
    <row r="63" spans="1:15" ht="17.399999999999999" x14ac:dyDescent="0.3">
      <c r="A63" s="75"/>
      <c r="B63" s="55"/>
      <c r="C63" s="52"/>
      <c r="D63" s="52"/>
      <c r="E63" s="52"/>
      <c r="F63" s="136"/>
      <c r="G63" s="136"/>
      <c r="H63" s="29"/>
      <c r="I63" s="29"/>
      <c r="J63" s="21"/>
      <c r="K63" s="21"/>
      <c r="L63" s="28"/>
      <c r="M63" s="28"/>
      <c r="N63" s="28"/>
      <c r="O63" s="28"/>
    </row>
    <row r="64" spans="1:15" ht="17.399999999999999" x14ac:dyDescent="0.3">
      <c r="A64" s="75" t="s">
        <v>519</v>
      </c>
      <c r="B64" s="55"/>
      <c r="C64" s="52"/>
      <c r="D64" s="52"/>
      <c r="E64" s="52"/>
      <c r="F64" s="136"/>
      <c r="G64" s="136"/>
      <c r="H64" s="29"/>
      <c r="I64" s="29"/>
      <c r="J64" s="21"/>
      <c r="K64" s="21"/>
      <c r="L64" s="29"/>
      <c r="M64" s="29"/>
      <c r="N64" s="21"/>
      <c r="O64" s="21"/>
    </row>
    <row r="65" spans="1:15" ht="17.399999999999999" x14ac:dyDescent="0.3">
      <c r="A65" s="75"/>
      <c r="B65" s="55"/>
      <c r="C65" s="52"/>
      <c r="D65" s="52"/>
      <c r="E65" s="52"/>
      <c r="F65" s="136"/>
      <c r="G65" s="136"/>
      <c r="H65" s="29"/>
      <c r="I65" s="29"/>
      <c r="J65" s="21"/>
      <c r="K65" s="21"/>
      <c r="L65" s="29"/>
      <c r="M65" s="29"/>
      <c r="N65" s="21"/>
      <c r="O65" s="21"/>
    </row>
    <row r="66" spans="1:15" ht="17.399999999999999" x14ac:dyDescent="0.3">
      <c r="A66" s="75"/>
      <c r="B66" s="183" t="s">
        <v>208</v>
      </c>
      <c r="C66" s="183" t="s">
        <v>209</v>
      </c>
      <c r="D66" s="183" t="s">
        <v>210</v>
      </c>
      <c r="E66" s="183" t="s">
        <v>211</v>
      </c>
      <c r="F66" s="136"/>
      <c r="G66" s="136"/>
      <c r="H66" s="29"/>
      <c r="I66" s="29"/>
      <c r="J66" s="21"/>
      <c r="K66" s="21"/>
      <c r="L66" s="29"/>
      <c r="M66" s="29"/>
      <c r="N66" s="21"/>
      <c r="O66" s="21"/>
    </row>
    <row r="67" spans="1:15" ht="17.399999999999999" x14ac:dyDescent="0.3">
      <c r="A67" s="75"/>
      <c r="B67" s="58" t="s">
        <v>227</v>
      </c>
      <c r="C67" s="78">
        <v>44924</v>
      </c>
      <c r="D67" s="102">
        <v>0.375</v>
      </c>
      <c r="E67" s="60" t="s">
        <v>788</v>
      </c>
      <c r="F67" s="85" t="s">
        <v>49</v>
      </c>
      <c r="G67" s="85" t="s">
        <v>48</v>
      </c>
      <c r="H67" s="39"/>
      <c r="I67" s="39"/>
      <c r="J67" s="21"/>
      <c r="K67" s="21"/>
      <c r="L67" s="29"/>
      <c r="M67" s="29"/>
      <c r="N67" s="21"/>
      <c r="O67" s="21"/>
    </row>
    <row r="68" spans="1:15" ht="17.399999999999999" x14ac:dyDescent="0.3">
      <c r="A68" s="75"/>
      <c r="B68" s="58" t="s">
        <v>227</v>
      </c>
      <c r="C68" s="78">
        <v>44924</v>
      </c>
      <c r="D68" s="102">
        <v>0.43402777777777773</v>
      </c>
      <c r="E68" s="60" t="s">
        <v>789</v>
      </c>
      <c r="F68" s="85" t="s">
        <v>54</v>
      </c>
      <c r="G68" s="85" t="s">
        <v>53</v>
      </c>
      <c r="H68" s="39"/>
      <c r="I68" s="39"/>
      <c r="J68" s="21"/>
      <c r="K68" s="21"/>
      <c r="L68" s="29"/>
      <c r="M68" s="29"/>
      <c r="N68" s="21"/>
      <c r="O68" s="21"/>
    </row>
    <row r="69" spans="1:15" ht="17.399999999999999" x14ac:dyDescent="0.3">
      <c r="A69" s="75"/>
      <c r="B69" s="58" t="s">
        <v>227</v>
      </c>
      <c r="C69" s="78">
        <v>44924</v>
      </c>
      <c r="D69" s="102">
        <v>0.43402777777777773</v>
      </c>
      <c r="E69" s="60" t="s">
        <v>790</v>
      </c>
      <c r="F69" s="85" t="s">
        <v>75</v>
      </c>
      <c r="G69" s="85" t="s">
        <v>79</v>
      </c>
      <c r="H69" s="39"/>
      <c r="I69" s="39"/>
      <c r="J69" s="21"/>
      <c r="K69" s="21"/>
      <c r="L69" s="29"/>
      <c r="M69" s="29"/>
      <c r="N69" s="21"/>
      <c r="O69" s="21"/>
    </row>
    <row r="70" spans="1:15" ht="17.399999999999999" x14ac:dyDescent="0.3">
      <c r="A70" s="75"/>
      <c r="B70" s="58" t="s">
        <v>227</v>
      </c>
      <c r="C70" s="78">
        <v>44924</v>
      </c>
      <c r="D70" s="102">
        <v>0.49305555555555558</v>
      </c>
      <c r="E70" s="60" t="s">
        <v>791</v>
      </c>
      <c r="F70" s="85" t="s">
        <v>378</v>
      </c>
      <c r="G70" s="85" t="s">
        <v>379</v>
      </c>
      <c r="H70" s="39"/>
      <c r="I70" s="39"/>
      <c r="J70" s="21"/>
      <c r="K70" s="21"/>
      <c r="L70" s="28"/>
      <c r="M70" s="28"/>
      <c r="N70" s="28"/>
      <c r="O70" s="28"/>
    </row>
    <row r="71" spans="1:15" ht="17.399999999999999" x14ac:dyDescent="0.3">
      <c r="A71" s="29"/>
      <c r="B71" s="52"/>
      <c r="C71" s="52"/>
      <c r="D71" s="52"/>
      <c r="E71" s="52"/>
      <c r="F71" s="136"/>
      <c r="G71" s="136"/>
      <c r="H71" s="29"/>
      <c r="I71" s="29"/>
      <c r="J71" s="21"/>
      <c r="K71" s="21"/>
      <c r="L71" s="29"/>
      <c r="M71" s="29"/>
      <c r="N71" s="21"/>
      <c r="O71" s="21"/>
    </row>
    <row r="72" spans="1:15" ht="17.399999999999999" x14ac:dyDescent="0.3">
      <c r="A72" s="32" t="s">
        <v>452</v>
      </c>
      <c r="B72" s="52"/>
      <c r="C72" s="52"/>
      <c r="D72" s="52"/>
      <c r="E72" s="52"/>
      <c r="F72" s="136"/>
      <c r="G72" s="136"/>
      <c r="H72" s="29"/>
      <c r="I72" s="29"/>
      <c r="J72" s="21"/>
      <c r="K72" s="21"/>
      <c r="L72" s="29"/>
      <c r="M72" s="29"/>
      <c r="N72" s="21"/>
      <c r="O72" s="21"/>
    </row>
    <row r="73" spans="1:15" ht="17.399999999999999" x14ac:dyDescent="0.3">
      <c r="A73" s="32"/>
      <c r="B73" s="52"/>
      <c r="C73" s="52"/>
      <c r="D73" s="52"/>
      <c r="E73" s="52"/>
      <c r="F73" s="136"/>
      <c r="G73" s="136"/>
      <c r="H73" s="29"/>
      <c r="I73" s="29"/>
      <c r="J73" s="21"/>
      <c r="K73" s="21"/>
      <c r="L73" s="29"/>
      <c r="M73" s="29"/>
      <c r="N73" s="21"/>
      <c r="O73" s="21"/>
    </row>
    <row r="74" spans="1:15" ht="17.399999999999999" x14ac:dyDescent="0.3">
      <c r="A74" s="32"/>
      <c r="B74" s="183" t="s">
        <v>208</v>
      </c>
      <c r="C74" s="183" t="s">
        <v>209</v>
      </c>
      <c r="D74" s="183" t="s">
        <v>210</v>
      </c>
      <c r="E74" s="183" t="s">
        <v>211</v>
      </c>
      <c r="F74" s="136"/>
      <c r="G74" s="136"/>
      <c r="H74" s="29"/>
      <c r="I74" s="29"/>
      <c r="J74" s="21"/>
      <c r="K74" s="21"/>
      <c r="L74" s="29"/>
      <c r="M74" s="29"/>
      <c r="N74" s="21"/>
      <c r="O74" s="21"/>
    </row>
    <row r="75" spans="1:15" ht="17.399999999999999" x14ac:dyDescent="0.3">
      <c r="A75" s="29"/>
      <c r="B75" s="58" t="s">
        <v>227</v>
      </c>
      <c r="C75" s="78">
        <v>44924</v>
      </c>
      <c r="D75" s="102">
        <v>0.49305555555555558</v>
      </c>
      <c r="E75" s="60" t="s">
        <v>792</v>
      </c>
      <c r="F75" s="85" t="s">
        <v>68</v>
      </c>
      <c r="G75" s="85" t="s">
        <v>50</v>
      </c>
      <c r="H75" s="39"/>
      <c r="I75" s="39"/>
      <c r="J75" s="21"/>
      <c r="K75" s="21"/>
      <c r="L75" s="29"/>
      <c r="M75" s="29"/>
      <c r="N75" s="21"/>
      <c r="O75" s="21"/>
    </row>
    <row r="76" spans="1:15" ht="17.399999999999999" x14ac:dyDescent="0.3">
      <c r="A76" s="29"/>
      <c r="B76" s="58" t="s">
        <v>227</v>
      </c>
      <c r="C76" s="78">
        <v>44924</v>
      </c>
      <c r="D76" s="102">
        <v>0.49305555555555558</v>
      </c>
      <c r="E76" s="60" t="s">
        <v>793</v>
      </c>
      <c r="F76" s="85" t="s">
        <v>71</v>
      </c>
      <c r="G76" s="85" t="s">
        <v>55</v>
      </c>
      <c r="H76" s="39"/>
      <c r="I76" s="39"/>
      <c r="J76" s="21"/>
      <c r="K76" s="21"/>
      <c r="L76" s="28"/>
      <c r="M76" s="28"/>
      <c r="N76" s="28"/>
      <c r="O76" s="28"/>
    </row>
    <row r="77" spans="1:15" ht="17.399999999999999" x14ac:dyDescent="0.3">
      <c r="A77" s="29"/>
      <c r="B77" s="58" t="s">
        <v>227</v>
      </c>
      <c r="C77" s="78">
        <v>44924</v>
      </c>
      <c r="D77" s="102">
        <v>0.55208333333333337</v>
      </c>
      <c r="E77" s="60" t="s">
        <v>794</v>
      </c>
      <c r="F77" s="85" t="s">
        <v>78</v>
      </c>
      <c r="G77" s="85" t="s">
        <v>76</v>
      </c>
      <c r="H77" s="39"/>
      <c r="I77" s="39"/>
      <c r="J77" s="21"/>
      <c r="K77" s="21"/>
      <c r="L77" s="28"/>
      <c r="M77" s="28"/>
      <c r="N77" s="28"/>
      <c r="O77" s="28"/>
    </row>
    <row r="78" spans="1:15" ht="17.399999999999999" x14ac:dyDescent="0.3">
      <c r="A78" s="29"/>
      <c r="B78" s="58" t="s">
        <v>227</v>
      </c>
      <c r="C78" s="78">
        <v>44924</v>
      </c>
      <c r="D78" s="102">
        <v>0.55208333333333337</v>
      </c>
      <c r="E78" s="60" t="s">
        <v>795</v>
      </c>
      <c r="F78" s="85" t="s">
        <v>380</v>
      </c>
      <c r="G78" s="85" t="s">
        <v>381</v>
      </c>
      <c r="H78" s="39"/>
      <c r="I78" s="39"/>
      <c r="J78" s="21"/>
      <c r="K78" s="21"/>
      <c r="L78" s="28"/>
      <c r="M78" s="28"/>
      <c r="N78" s="28"/>
      <c r="O78" s="28"/>
    </row>
    <row r="79" spans="1:15" ht="17.399999999999999" x14ac:dyDescent="0.3">
      <c r="A79" s="32"/>
      <c r="B79" s="52"/>
      <c r="C79" s="52"/>
      <c r="D79" s="52"/>
      <c r="E79" s="52"/>
      <c r="F79" s="136"/>
      <c r="G79" s="136"/>
      <c r="H79" s="29"/>
      <c r="I79" s="29"/>
      <c r="J79" s="21"/>
      <c r="K79" s="21"/>
      <c r="L79" s="29"/>
      <c r="M79" s="29"/>
      <c r="N79" s="21"/>
      <c r="O79" s="21"/>
    </row>
    <row r="80" spans="1:15" ht="17.399999999999999" x14ac:dyDescent="0.3">
      <c r="A80" s="29"/>
      <c r="B80" s="52"/>
      <c r="C80" s="52"/>
      <c r="D80" s="52"/>
      <c r="E80" s="52"/>
      <c r="F80" s="136"/>
      <c r="G80" s="136"/>
      <c r="H80" s="29"/>
      <c r="I80" s="29"/>
      <c r="J80" s="21"/>
      <c r="K80" s="21"/>
      <c r="L80" s="28"/>
      <c r="M80" s="28"/>
      <c r="N80" s="28"/>
      <c r="O80" s="28"/>
    </row>
    <row r="81" spans="1:15" ht="17.399999999999999" x14ac:dyDescent="0.3">
      <c r="A81" s="29"/>
      <c r="B81" s="52"/>
      <c r="C81" s="52"/>
      <c r="D81" s="52"/>
      <c r="E81" s="52"/>
      <c r="F81" s="136"/>
      <c r="G81" s="136"/>
      <c r="H81" s="29"/>
      <c r="I81" s="29"/>
      <c r="J81" s="29"/>
      <c r="K81" s="29"/>
      <c r="L81" s="21"/>
      <c r="M81" s="21"/>
      <c r="N81" s="21"/>
      <c r="O81" s="21"/>
    </row>
    <row r="82" spans="1:15" ht="17.399999999999999" x14ac:dyDescent="0.3">
      <c r="A82" s="160" t="s">
        <v>532</v>
      </c>
      <c r="B82" s="52"/>
      <c r="C82" s="52"/>
      <c r="D82" s="52"/>
      <c r="E82" s="52"/>
      <c r="F82" s="136"/>
      <c r="G82" s="136"/>
      <c r="H82" s="29"/>
      <c r="I82" s="29"/>
      <c r="J82" s="29"/>
      <c r="K82" s="29"/>
      <c r="L82" s="21"/>
      <c r="M82" s="21"/>
      <c r="N82" s="21"/>
      <c r="O82" s="21"/>
    </row>
    <row r="83" spans="1:15" ht="17.399999999999999" x14ac:dyDescent="0.3">
      <c r="A83" s="29"/>
      <c r="B83" s="52"/>
      <c r="C83" s="52"/>
      <c r="D83" s="52"/>
      <c r="E83" s="52"/>
      <c r="F83" s="136"/>
      <c r="G83" s="136"/>
      <c r="H83" s="29"/>
      <c r="I83" s="29"/>
      <c r="J83" s="29"/>
      <c r="K83" s="29"/>
      <c r="L83" s="21"/>
      <c r="M83" s="21"/>
      <c r="N83" s="21"/>
      <c r="O83" s="21"/>
    </row>
    <row r="84" spans="1:15" ht="17.399999999999999" x14ac:dyDescent="0.3">
      <c r="A84" s="32" t="s">
        <v>533</v>
      </c>
      <c r="B84" s="52"/>
      <c r="C84" s="52"/>
      <c r="D84" s="52"/>
      <c r="E84" s="52"/>
      <c r="F84" s="136"/>
      <c r="G84" s="136"/>
      <c r="H84" s="29"/>
      <c r="I84" s="29"/>
      <c r="J84" s="29"/>
      <c r="K84" s="29"/>
      <c r="L84" s="21"/>
      <c r="M84" s="21"/>
      <c r="N84" s="21"/>
      <c r="O84" s="21"/>
    </row>
    <row r="85" spans="1:15" ht="17.399999999999999" x14ac:dyDescent="0.3">
      <c r="A85" s="32"/>
      <c r="B85" s="52"/>
      <c r="C85" s="52"/>
      <c r="D85" s="52"/>
      <c r="E85" s="52"/>
      <c r="F85" s="136"/>
      <c r="G85" s="136"/>
      <c r="H85" s="29"/>
      <c r="I85" s="29"/>
      <c r="J85" s="28"/>
      <c r="K85" s="28"/>
      <c r="L85" s="28"/>
      <c r="M85" s="28"/>
      <c r="N85" s="21"/>
      <c r="O85" s="21"/>
    </row>
    <row r="86" spans="1:15" ht="17.399999999999999" x14ac:dyDescent="0.3">
      <c r="A86" s="32"/>
      <c r="B86" s="183" t="s">
        <v>208</v>
      </c>
      <c r="C86" s="183" t="s">
        <v>209</v>
      </c>
      <c r="D86" s="183" t="s">
        <v>210</v>
      </c>
      <c r="E86" s="183" t="s">
        <v>211</v>
      </c>
      <c r="F86" s="136"/>
      <c r="G86" s="136"/>
      <c r="H86" s="29"/>
      <c r="I86" s="29"/>
      <c r="J86" s="29"/>
      <c r="K86" s="29"/>
      <c r="L86" s="21"/>
      <c r="M86" s="21"/>
      <c r="N86" s="21"/>
      <c r="O86" s="21"/>
    </row>
    <row r="87" spans="1:15" ht="17.399999999999999" x14ac:dyDescent="0.3">
      <c r="A87" s="29"/>
      <c r="B87" s="58" t="s">
        <v>286</v>
      </c>
      <c r="C87" s="78">
        <v>44924</v>
      </c>
      <c r="D87" s="102">
        <v>0.72916666666666663</v>
      </c>
      <c r="E87" s="60" t="s">
        <v>796</v>
      </c>
      <c r="F87" s="85" t="s">
        <v>956</v>
      </c>
      <c r="G87" s="85" t="s">
        <v>957</v>
      </c>
      <c r="H87" s="39"/>
      <c r="I87" s="39"/>
      <c r="J87" s="29"/>
      <c r="K87" s="29"/>
      <c r="L87" s="21"/>
      <c r="M87" s="21"/>
      <c r="N87" s="21"/>
      <c r="O87" s="21"/>
    </row>
    <row r="88" spans="1:15" ht="17.399999999999999" x14ac:dyDescent="0.3">
      <c r="A88" s="29"/>
      <c r="B88" s="58" t="s">
        <v>227</v>
      </c>
      <c r="C88" s="78">
        <v>44924</v>
      </c>
      <c r="D88" s="102">
        <v>0.61111111111111105</v>
      </c>
      <c r="E88" s="60" t="s">
        <v>797</v>
      </c>
      <c r="F88" s="85" t="s">
        <v>958</v>
      </c>
      <c r="G88" s="85" t="s">
        <v>959</v>
      </c>
      <c r="H88" s="39"/>
      <c r="I88" s="39"/>
      <c r="J88" s="28"/>
      <c r="K88" s="28"/>
      <c r="L88" s="28"/>
      <c r="M88" s="28"/>
      <c r="N88" s="21"/>
      <c r="O88" s="21"/>
    </row>
    <row r="89" spans="1:15" ht="17.399999999999999" x14ac:dyDescent="0.3">
      <c r="A89" s="29"/>
      <c r="B89" s="52"/>
      <c r="C89" s="52"/>
      <c r="D89" s="52"/>
      <c r="E89" s="52"/>
      <c r="F89" s="136"/>
      <c r="G89" s="136"/>
      <c r="H89" s="29"/>
      <c r="I89" s="29"/>
      <c r="J89" s="28"/>
      <c r="K89" s="28"/>
      <c r="L89" s="28"/>
      <c r="M89" s="28"/>
      <c r="N89" s="21"/>
      <c r="O89" s="21"/>
    </row>
    <row r="90" spans="1:15" ht="17.399999999999999" x14ac:dyDescent="0.3">
      <c r="A90" s="32" t="s">
        <v>534</v>
      </c>
      <c r="B90" s="52"/>
      <c r="C90" s="52"/>
      <c r="D90" s="52"/>
      <c r="E90" s="52"/>
      <c r="F90" s="136"/>
      <c r="G90" s="136"/>
      <c r="H90" s="29"/>
      <c r="I90" s="29"/>
      <c r="J90" s="28"/>
      <c r="K90" s="28"/>
      <c r="L90" s="28"/>
      <c r="M90" s="28"/>
      <c r="N90" s="21"/>
      <c r="O90" s="21"/>
    </row>
    <row r="91" spans="1:15" ht="17.399999999999999" x14ac:dyDescent="0.3">
      <c r="A91" s="32"/>
      <c r="B91" s="52"/>
      <c r="C91" s="52"/>
      <c r="D91" s="52"/>
      <c r="E91" s="52"/>
      <c r="F91" s="136"/>
      <c r="G91" s="136"/>
      <c r="H91" s="29"/>
      <c r="I91" s="29"/>
      <c r="J91" s="28"/>
      <c r="K91" s="28"/>
      <c r="L91" s="28"/>
      <c r="M91" s="28"/>
      <c r="N91" s="21"/>
      <c r="O91" s="21"/>
    </row>
    <row r="92" spans="1:15" ht="17.399999999999999" x14ac:dyDescent="0.3">
      <c r="A92" s="32"/>
      <c r="B92" s="183" t="s">
        <v>208</v>
      </c>
      <c r="C92" s="183" t="s">
        <v>209</v>
      </c>
      <c r="D92" s="183" t="s">
        <v>210</v>
      </c>
      <c r="E92" s="183" t="s">
        <v>211</v>
      </c>
      <c r="F92" s="136"/>
      <c r="G92" s="136"/>
      <c r="H92" s="29"/>
      <c r="I92" s="29"/>
      <c r="J92" s="28"/>
      <c r="K92" s="28"/>
      <c r="L92" s="28"/>
      <c r="M92" s="28"/>
      <c r="N92" s="21"/>
      <c r="O92" s="21"/>
    </row>
    <row r="93" spans="1:15" ht="17.399999999999999" x14ac:dyDescent="0.3">
      <c r="A93" s="29"/>
      <c r="B93" s="58" t="s">
        <v>286</v>
      </c>
      <c r="C93" s="78">
        <v>44924</v>
      </c>
      <c r="D93" s="102">
        <v>0.72916666666666663</v>
      </c>
      <c r="E93" s="60" t="s">
        <v>798</v>
      </c>
      <c r="F93" s="85" t="s">
        <v>960</v>
      </c>
      <c r="G93" s="85" t="s">
        <v>961</v>
      </c>
      <c r="H93" s="39"/>
      <c r="I93" s="39"/>
      <c r="J93" s="28"/>
      <c r="K93" s="28"/>
      <c r="L93" s="28"/>
      <c r="M93" s="28"/>
      <c r="N93" s="21"/>
      <c r="O93" s="21"/>
    </row>
    <row r="94" spans="1:15" ht="17.399999999999999" x14ac:dyDescent="0.3">
      <c r="A94" s="29"/>
      <c r="B94" s="58" t="s">
        <v>227</v>
      </c>
      <c r="C94" s="78">
        <v>44924</v>
      </c>
      <c r="D94" s="102">
        <v>0.61111111111111105</v>
      </c>
      <c r="E94" s="60" t="s">
        <v>799</v>
      </c>
      <c r="F94" s="85" t="s">
        <v>962</v>
      </c>
      <c r="G94" s="85" t="s">
        <v>963</v>
      </c>
      <c r="H94" s="39"/>
      <c r="I94" s="39"/>
      <c r="J94" s="28"/>
      <c r="K94" s="28"/>
      <c r="L94" s="28"/>
      <c r="M94" s="28"/>
      <c r="N94" s="21"/>
      <c r="O94" s="21"/>
    </row>
    <row r="95" spans="1:15" ht="17.399999999999999" x14ac:dyDescent="0.3">
      <c r="A95" s="29"/>
      <c r="B95" s="52"/>
      <c r="C95" s="52"/>
      <c r="D95" s="52"/>
      <c r="E95" s="52"/>
      <c r="F95" s="136"/>
      <c r="G95" s="136"/>
      <c r="H95" s="29"/>
      <c r="I95" s="29"/>
      <c r="J95" s="28"/>
      <c r="K95" s="28"/>
      <c r="L95" s="28"/>
      <c r="M95" s="28"/>
      <c r="N95" s="21"/>
      <c r="O95" s="21"/>
    </row>
    <row r="96" spans="1:15" ht="17.399999999999999" x14ac:dyDescent="0.3">
      <c r="A96" s="32" t="s">
        <v>482</v>
      </c>
      <c r="B96" s="52"/>
      <c r="C96" s="52"/>
      <c r="D96" s="52"/>
      <c r="E96" s="52"/>
      <c r="F96" s="136"/>
      <c r="G96" s="136"/>
      <c r="H96" s="29"/>
      <c r="I96" s="29"/>
      <c r="J96" s="28"/>
      <c r="K96" s="28"/>
      <c r="L96" s="28"/>
      <c r="M96" s="28"/>
      <c r="N96" s="21"/>
      <c r="O96" s="21"/>
    </row>
    <row r="97" spans="1:15" ht="17.399999999999999" x14ac:dyDescent="0.3">
      <c r="A97" s="32"/>
      <c r="B97" s="52"/>
      <c r="C97" s="52"/>
      <c r="D97" s="52"/>
      <c r="E97" s="52"/>
      <c r="F97" s="136"/>
      <c r="G97" s="136"/>
      <c r="H97" s="29"/>
      <c r="I97" s="29"/>
      <c r="J97" s="28"/>
      <c r="K97" s="28"/>
      <c r="L97" s="28"/>
      <c r="M97" s="28"/>
      <c r="N97" s="21"/>
      <c r="O97" s="21"/>
    </row>
    <row r="98" spans="1:15" ht="17.399999999999999" x14ac:dyDescent="0.3">
      <c r="A98" s="32"/>
      <c r="B98" s="183" t="s">
        <v>208</v>
      </c>
      <c r="C98" s="183" t="s">
        <v>209</v>
      </c>
      <c r="D98" s="183" t="s">
        <v>210</v>
      </c>
      <c r="E98" s="183" t="s">
        <v>211</v>
      </c>
      <c r="F98" s="136"/>
      <c r="G98" s="136"/>
      <c r="H98" s="29"/>
      <c r="I98" s="29"/>
      <c r="J98" s="28"/>
      <c r="K98" s="28"/>
      <c r="L98" s="28"/>
      <c r="M98" s="28"/>
      <c r="N98" s="21"/>
      <c r="O98" s="21"/>
    </row>
    <row r="99" spans="1:15" ht="17.399999999999999" x14ac:dyDescent="0.3">
      <c r="A99" s="29"/>
      <c r="B99" s="58" t="s">
        <v>227</v>
      </c>
      <c r="C99" s="78">
        <v>44924</v>
      </c>
      <c r="D99" s="102">
        <v>0.61111111111111105</v>
      </c>
      <c r="E99" s="60" t="s">
        <v>800</v>
      </c>
      <c r="F99" s="85" t="s">
        <v>964</v>
      </c>
      <c r="G99" s="85" t="s">
        <v>965</v>
      </c>
      <c r="H99" s="39"/>
      <c r="I99" s="39"/>
      <c r="J99" s="28"/>
      <c r="K99" s="28"/>
      <c r="L99" s="28"/>
      <c r="M99" s="28"/>
      <c r="N99" s="21"/>
      <c r="O99" s="21"/>
    </row>
    <row r="100" spans="1:15" ht="17.399999999999999" x14ac:dyDescent="0.3">
      <c r="A100" s="29"/>
      <c r="B100" s="58" t="s">
        <v>227</v>
      </c>
      <c r="C100" s="78">
        <v>44924</v>
      </c>
      <c r="D100" s="102">
        <v>0.67013888888888884</v>
      </c>
      <c r="E100" s="60" t="s">
        <v>801</v>
      </c>
      <c r="F100" s="85" t="s">
        <v>966</v>
      </c>
      <c r="G100" s="85" t="s">
        <v>967</v>
      </c>
      <c r="H100" s="39"/>
      <c r="I100" s="39"/>
      <c r="J100" s="28"/>
      <c r="K100" s="28"/>
      <c r="L100" s="28"/>
      <c r="M100" s="28"/>
      <c r="N100" s="21"/>
      <c r="O100" s="21"/>
    </row>
    <row r="101" spans="1:15" ht="17.399999999999999" x14ac:dyDescent="0.3">
      <c r="A101" s="29"/>
      <c r="B101" s="52"/>
      <c r="C101" s="52"/>
      <c r="D101" s="52"/>
      <c r="E101" s="52"/>
      <c r="F101" s="136"/>
      <c r="G101" s="136"/>
      <c r="H101" s="29"/>
      <c r="I101" s="29"/>
      <c r="J101" s="28"/>
      <c r="K101" s="28"/>
      <c r="L101" s="28"/>
      <c r="M101" s="28"/>
      <c r="N101" s="21"/>
      <c r="O101" s="21"/>
    </row>
    <row r="102" spans="1:15" ht="17.399999999999999" x14ac:dyDescent="0.3">
      <c r="A102" s="32" t="s">
        <v>483</v>
      </c>
      <c r="B102" s="52"/>
      <c r="C102" s="52"/>
      <c r="D102" s="52"/>
      <c r="E102" s="52"/>
      <c r="F102" s="136"/>
      <c r="G102" s="136"/>
      <c r="H102" s="29"/>
      <c r="I102" s="29"/>
      <c r="J102" s="28"/>
      <c r="K102" s="28"/>
      <c r="L102" s="28"/>
      <c r="M102" s="28"/>
      <c r="N102" s="21"/>
      <c r="O102" s="21"/>
    </row>
    <row r="103" spans="1:15" ht="17.399999999999999" x14ac:dyDescent="0.3">
      <c r="A103" s="32"/>
      <c r="B103" s="52"/>
      <c r="C103" s="52"/>
      <c r="D103" s="52"/>
      <c r="E103" s="52"/>
      <c r="F103" s="136"/>
      <c r="G103" s="136"/>
      <c r="H103" s="29"/>
      <c r="I103" s="29"/>
      <c r="J103" s="28"/>
      <c r="K103" s="28"/>
      <c r="L103" s="28"/>
      <c r="M103" s="28"/>
      <c r="N103" s="21"/>
      <c r="O103" s="21"/>
    </row>
    <row r="104" spans="1:15" ht="17.399999999999999" x14ac:dyDescent="0.3">
      <c r="A104" s="32"/>
      <c r="B104" s="183" t="s">
        <v>208</v>
      </c>
      <c r="C104" s="183" t="s">
        <v>209</v>
      </c>
      <c r="D104" s="183" t="s">
        <v>210</v>
      </c>
      <c r="E104" s="183" t="s">
        <v>211</v>
      </c>
      <c r="F104" s="136"/>
      <c r="G104" s="136"/>
      <c r="H104" s="29"/>
      <c r="I104" s="29"/>
      <c r="J104" s="28"/>
      <c r="K104" s="28"/>
      <c r="L104" s="28"/>
      <c r="M104" s="28"/>
      <c r="N104" s="21"/>
      <c r="O104" s="21"/>
    </row>
    <row r="105" spans="1:15" ht="17.399999999999999" x14ac:dyDescent="0.3">
      <c r="A105" s="29"/>
      <c r="B105" s="58" t="s">
        <v>227</v>
      </c>
      <c r="C105" s="78">
        <v>44924</v>
      </c>
      <c r="D105" s="102">
        <v>0.67013888888888884</v>
      </c>
      <c r="E105" s="60" t="s">
        <v>802</v>
      </c>
      <c r="F105" s="85" t="s">
        <v>968</v>
      </c>
      <c r="G105" s="85" t="s">
        <v>969</v>
      </c>
      <c r="H105" s="39"/>
      <c r="I105" s="39"/>
      <c r="J105" s="28"/>
      <c r="K105" s="28"/>
      <c r="L105" s="28"/>
      <c r="M105" s="28"/>
      <c r="N105" s="21"/>
      <c r="O105" s="21"/>
    </row>
    <row r="106" spans="1:15" ht="17.399999999999999" x14ac:dyDescent="0.3">
      <c r="A106" s="29"/>
      <c r="B106" s="58" t="s">
        <v>227</v>
      </c>
      <c r="C106" s="78">
        <v>44924</v>
      </c>
      <c r="D106" s="102">
        <v>0.72916666666666663</v>
      </c>
      <c r="E106" s="60" t="s">
        <v>803</v>
      </c>
      <c r="F106" s="85" t="s">
        <v>970</v>
      </c>
      <c r="G106" s="85" t="s">
        <v>971</v>
      </c>
      <c r="H106" s="39"/>
      <c r="I106" s="39"/>
      <c r="J106" s="28"/>
      <c r="K106" s="28"/>
      <c r="L106" s="28"/>
      <c r="M106" s="28"/>
      <c r="N106" s="21"/>
      <c r="O106" s="21"/>
    </row>
    <row r="107" spans="1:15" ht="17.399999999999999" x14ac:dyDescent="0.3">
      <c r="A107" s="29"/>
      <c r="B107" s="52"/>
      <c r="C107" s="52"/>
      <c r="D107" s="52"/>
      <c r="E107" s="52"/>
      <c r="F107" s="136"/>
      <c r="G107" s="136"/>
      <c r="H107" s="29"/>
      <c r="I107" s="29"/>
      <c r="J107" s="28"/>
      <c r="K107" s="28"/>
      <c r="L107" s="28"/>
      <c r="M107" s="28"/>
      <c r="N107" s="21"/>
      <c r="O107" s="21"/>
    </row>
    <row r="108" spans="1:15" ht="17.399999999999999" x14ac:dyDescent="0.3">
      <c r="A108" s="32" t="s">
        <v>453</v>
      </c>
      <c r="B108" s="52"/>
      <c r="C108" s="52"/>
      <c r="D108" s="52"/>
      <c r="E108" s="52"/>
      <c r="F108" s="136"/>
      <c r="G108" s="136"/>
      <c r="H108" s="29"/>
      <c r="I108" s="29"/>
      <c r="J108" s="21"/>
      <c r="K108" s="21"/>
      <c r="L108" s="28"/>
      <c r="M108" s="28"/>
      <c r="N108" s="28"/>
      <c r="O108" s="28"/>
    </row>
    <row r="109" spans="1:15" ht="17.399999999999999" x14ac:dyDescent="0.3">
      <c r="A109" s="32"/>
      <c r="B109" s="52"/>
      <c r="C109" s="52"/>
      <c r="D109" s="52"/>
      <c r="E109" s="52"/>
      <c r="F109" s="136"/>
      <c r="G109" s="136"/>
      <c r="H109" s="29"/>
      <c r="I109" s="29"/>
      <c r="J109" s="21"/>
      <c r="K109" s="21"/>
      <c r="L109" s="28"/>
      <c r="M109" s="28"/>
      <c r="N109" s="28"/>
      <c r="O109" s="28"/>
    </row>
    <row r="110" spans="1:15" ht="17.399999999999999" x14ac:dyDescent="0.3">
      <c r="A110" s="32"/>
      <c r="B110" s="183" t="s">
        <v>208</v>
      </c>
      <c r="C110" s="183" t="s">
        <v>209</v>
      </c>
      <c r="D110" s="183" t="s">
        <v>210</v>
      </c>
      <c r="E110" s="183" t="s">
        <v>211</v>
      </c>
      <c r="F110" s="136"/>
      <c r="G110" s="136"/>
      <c r="H110" s="29"/>
      <c r="I110" s="29"/>
      <c r="J110" s="21"/>
      <c r="K110" s="21"/>
      <c r="L110" s="29"/>
      <c r="M110" s="29"/>
      <c r="N110" s="21"/>
      <c r="O110" s="21"/>
    </row>
    <row r="111" spans="1:15" ht="17.399999999999999" x14ac:dyDescent="0.3">
      <c r="A111" s="29"/>
      <c r="B111" s="58" t="s">
        <v>227</v>
      </c>
      <c r="C111" s="78">
        <v>44924</v>
      </c>
      <c r="D111" s="102">
        <v>0.72916666666666663</v>
      </c>
      <c r="E111" s="60" t="s">
        <v>804</v>
      </c>
      <c r="F111" s="85" t="s">
        <v>972</v>
      </c>
      <c r="G111" s="85" t="s">
        <v>973</v>
      </c>
      <c r="H111" s="39"/>
      <c r="I111" s="39"/>
      <c r="J111" s="21"/>
      <c r="K111" s="21"/>
      <c r="L111" s="29"/>
      <c r="M111" s="29"/>
      <c r="N111" s="21"/>
      <c r="O111" s="21"/>
    </row>
    <row r="112" spans="1:15" ht="17.399999999999999" x14ac:dyDescent="0.3">
      <c r="A112" s="29"/>
      <c r="B112" s="58" t="s">
        <v>227</v>
      </c>
      <c r="C112" s="78">
        <v>44924</v>
      </c>
      <c r="D112" s="102">
        <v>0.72916666666666663</v>
      </c>
      <c r="E112" s="60" t="s">
        <v>805</v>
      </c>
      <c r="F112" s="85" t="s">
        <v>974</v>
      </c>
      <c r="G112" s="85" t="s">
        <v>975</v>
      </c>
      <c r="H112" s="39"/>
      <c r="I112" s="39"/>
      <c r="J112" s="21"/>
      <c r="K112" s="21"/>
      <c r="L112" s="29"/>
      <c r="M112" s="29"/>
      <c r="N112" s="21"/>
      <c r="O112" s="21"/>
    </row>
    <row r="113" spans="1:15" ht="17.399999999999999" x14ac:dyDescent="0.3">
      <c r="A113" s="29"/>
      <c r="B113" s="52"/>
      <c r="C113" s="52"/>
      <c r="D113" s="52"/>
      <c r="E113" s="52"/>
      <c r="F113" s="136"/>
      <c r="G113" s="136"/>
      <c r="H113" s="29"/>
      <c r="I113" s="29"/>
      <c r="J113" s="21"/>
      <c r="K113" s="21"/>
      <c r="L113" s="29"/>
      <c r="M113" s="29"/>
      <c r="N113" s="21"/>
      <c r="O113" s="21"/>
    </row>
    <row r="114" spans="1:15" ht="17.399999999999999" x14ac:dyDescent="0.3">
      <c r="A114" s="32" t="s">
        <v>454</v>
      </c>
      <c r="B114" s="52"/>
      <c r="C114" s="52"/>
      <c r="D114" s="52"/>
      <c r="E114" s="52"/>
      <c r="F114" s="136"/>
      <c r="G114" s="136"/>
      <c r="H114" s="29"/>
      <c r="I114" s="29"/>
      <c r="J114" s="21"/>
      <c r="K114" s="21"/>
      <c r="L114" s="29"/>
      <c r="M114" s="29"/>
      <c r="N114" s="21"/>
      <c r="O114" s="21"/>
    </row>
    <row r="115" spans="1:15" ht="17.399999999999999" x14ac:dyDescent="0.3">
      <c r="A115" s="32"/>
      <c r="B115" s="52"/>
      <c r="C115" s="52"/>
      <c r="D115" s="52"/>
      <c r="E115" s="52"/>
      <c r="F115" s="136"/>
      <c r="G115" s="136"/>
      <c r="H115" s="29"/>
      <c r="I115" s="29"/>
      <c r="J115" s="21"/>
      <c r="K115" s="21"/>
      <c r="L115" s="29"/>
      <c r="M115" s="29"/>
      <c r="N115" s="21"/>
      <c r="O115" s="21"/>
    </row>
    <row r="116" spans="1:15" ht="17.399999999999999" x14ac:dyDescent="0.3">
      <c r="A116" s="32"/>
      <c r="B116" s="183" t="s">
        <v>208</v>
      </c>
      <c r="C116" s="183" t="s">
        <v>209</v>
      </c>
      <c r="D116" s="183" t="s">
        <v>210</v>
      </c>
      <c r="E116" s="183" t="s">
        <v>211</v>
      </c>
      <c r="F116" s="136"/>
      <c r="G116" s="136"/>
      <c r="H116" s="29"/>
      <c r="I116" s="29"/>
      <c r="J116" s="21"/>
      <c r="K116" s="21"/>
      <c r="L116" s="29"/>
      <c r="M116" s="29"/>
      <c r="N116" s="21"/>
      <c r="O116" s="21"/>
    </row>
    <row r="117" spans="1:15" ht="17.399999999999999" x14ac:dyDescent="0.3">
      <c r="A117" s="29"/>
      <c r="B117" s="58" t="s">
        <v>227</v>
      </c>
      <c r="C117" s="78">
        <v>44924</v>
      </c>
      <c r="D117" s="102">
        <v>0.79166666666666663</v>
      </c>
      <c r="E117" s="60" t="s">
        <v>806</v>
      </c>
      <c r="F117" s="85" t="s">
        <v>976</v>
      </c>
      <c r="G117" s="85" t="s">
        <v>977</v>
      </c>
      <c r="H117" s="39"/>
      <c r="I117" s="39"/>
      <c r="J117" s="21"/>
      <c r="K117" s="21"/>
      <c r="L117" s="29"/>
      <c r="M117" s="29"/>
      <c r="N117" s="21"/>
      <c r="O117" s="21"/>
    </row>
    <row r="118" spans="1:15" ht="17.399999999999999" x14ac:dyDescent="0.3">
      <c r="A118" s="29"/>
      <c r="B118" s="58" t="s">
        <v>227</v>
      </c>
      <c r="C118" s="78">
        <v>44924</v>
      </c>
      <c r="D118" s="102">
        <v>0.79166666666666663</v>
      </c>
      <c r="E118" s="60" t="s">
        <v>807</v>
      </c>
      <c r="F118" s="85" t="s">
        <v>978</v>
      </c>
      <c r="G118" s="85" t="s">
        <v>979</v>
      </c>
      <c r="H118" s="39"/>
      <c r="I118" s="39"/>
      <c r="J118" s="21"/>
      <c r="K118" s="21"/>
      <c r="L118" s="29"/>
      <c r="M118" s="29"/>
      <c r="N118" s="21"/>
      <c r="O118" s="21"/>
    </row>
    <row r="119" spans="1:15" ht="17.399999999999999" x14ac:dyDescent="0.3">
      <c r="A119" s="29"/>
      <c r="B119" s="52"/>
      <c r="C119" s="52"/>
      <c r="D119" s="52"/>
      <c r="E119" s="52"/>
      <c r="F119" s="136"/>
      <c r="G119" s="136"/>
      <c r="H119" s="29"/>
      <c r="I119" s="29"/>
      <c r="J119" s="21"/>
      <c r="K119" s="21"/>
      <c r="L119" s="29"/>
      <c r="M119" s="29"/>
      <c r="N119" s="21"/>
      <c r="O119" s="21"/>
    </row>
    <row r="120" spans="1:15" ht="17.399999999999999" x14ac:dyDescent="0.3">
      <c r="A120" s="28" t="s">
        <v>220</v>
      </c>
      <c r="B120" s="54"/>
      <c r="C120" s="52"/>
      <c r="D120" s="52"/>
      <c r="E120" s="52"/>
      <c r="F120" s="136"/>
      <c r="G120" s="136"/>
      <c r="H120" s="29"/>
      <c r="I120" s="29"/>
      <c r="J120" s="21"/>
      <c r="K120" s="21"/>
      <c r="L120" s="29"/>
      <c r="M120" s="29"/>
      <c r="N120" s="21"/>
      <c r="O120" s="21"/>
    </row>
    <row r="121" spans="1:15" ht="17.399999999999999" x14ac:dyDescent="0.3">
      <c r="A121" s="28"/>
      <c r="B121" s="54"/>
      <c r="C121" s="52"/>
      <c r="D121" s="52"/>
      <c r="E121" s="52"/>
      <c r="F121" s="136"/>
      <c r="G121" s="136"/>
      <c r="H121" s="29"/>
      <c r="I121" s="29"/>
      <c r="J121" s="21"/>
      <c r="K121" s="21"/>
      <c r="L121" s="28"/>
      <c r="M121" s="28"/>
      <c r="N121" s="28"/>
      <c r="O121" s="28"/>
    </row>
    <row r="122" spans="1:15" ht="17.399999999999999" x14ac:dyDescent="0.3">
      <c r="A122" s="32" t="s">
        <v>547</v>
      </c>
      <c r="B122" s="55"/>
      <c r="C122" s="52"/>
      <c r="D122" s="52"/>
      <c r="E122" s="52"/>
      <c r="F122" s="136"/>
      <c r="G122" s="136"/>
      <c r="H122" s="29"/>
      <c r="I122" s="29"/>
      <c r="J122" s="21"/>
      <c r="K122" s="21"/>
      <c r="L122" s="29"/>
      <c r="M122" s="29"/>
      <c r="N122" s="21"/>
      <c r="O122" s="21"/>
    </row>
    <row r="123" spans="1:15" ht="17.399999999999999" x14ac:dyDescent="0.3">
      <c r="A123" s="29"/>
      <c r="B123" s="183" t="s">
        <v>208</v>
      </c>
      <c r="C123" s="183" t="s">
        <v>209</v>
      </c>
      <c r="D123" s="183" t="s">
        <v>210</v>
      </c>
      <c r="E123" s="183" t="s">
        <v>211</v>
      </c>
      <c r="F123" s="136"/>
      <c r="G123" s="136"/>
      <c r="H123" s="29"/>
      <c r="I123" s="29"/>
      <c r="J123" s="21"/>
      <c r="K123" s="21"/>
      <c r="L123" s="29"/>
      <c r="M123" s="29"/>
      <c r="N123" s="21"/>
      <c r="O123" s="21"/>
    </row>
    <row r="124" spans="1:15" ht="17.399999999999999" x14ac:dyDescent="0.3">
      <c r="A124" s="29"/>
      <c r="B124" s="58" t="s">
        <v>227</v>
      </c>
      <c r="C124" s="59">
        <v>44925</v>
      </c>
      <c r="D124" s="60">
        <v>0.375</v>
      </c>
      <c r="E124" s="60" t="s">
        <v>808</v>
      </c>
      <c r="F124" s="211" t="s">
        <v>980</v>
      </c>
      <c r="G124" s="85" t="s">
        <v>981</v>
      </c>
      <c r="H124" s="39"/>
      <c r="I124" s="39"/>
      <c r="J124" s="21"/>
      <c r="K124" s="21"/>
      <c r="L124" s="29"/>
      <c r="M124" s="29"/>
      <c r="N124" s="21"/>
      <c r="O124" s="21"/>
    </row>
    <row r="125" spans="1:15" ht="17.399999999999999" x14ac:dyDescent="0.3">
      <c r="A125" s="28"/>
      <c r="B125" s="54"/>
      <c r="C125" s="52"/>
      <c r="D125" s="52"/>
      <c r="E125" s="52"/>
      <c r="F125" s="136"/>
      <c r="G125" s="136"/>
      <c r="H125" s="29"/>
      <c r="I125" s="29"/>
      <c r="J125" s="21"/>
      <c r="K125" s="21"/>
      <c r="L125" s="28"/>
      <c r="M125" s="28"/>
      <c r="N125" s="28"/>
      <c r="O125" s="28"/>
    </row>
    <row r="126" spans="1:15" ht="17.399999999999999" x14ac:dyDescent="0.3">
      <c r="A126" s="32" t="s">
        <v>548</v>
      </c>
      <c r="B126" s="55"/>
      <c r="C126" s="52"/>
      <c r="D126" s="52"/>
      <c r="E126" s="52"/>
      <c r="F126" s="136"/>
      <c r="G126" s="136"/>
      <c r="H126" s="29"/>
      <c r="I126" s="29"/>
      <c r="J126" s="21"/>
      <c r="K126" s="21"/>
      <c r="L126" s="29"/>
      <c r="M126" s="29"/>
      <c r="N126" s="21"/>
      <c r="O126" s="21"/>
    </row>
    <row r="127" spans="1:15" ht="17.399999999999999" x14ac:dyDescent="0.3">
      <c r="A127" s="29"/>
      <c r="B127" s="183" t="s">
        <v>208</v>
      </c>
      <c r="C127" s="183" t="s">
        <v>209</v>
      </c>
      <c r="D127" s="183" t="s">
        <v>210</v>
      </c>
      <c r="E127" s="183" t="s">
        <v>211</v>
      </c>
      <c r="F127" s="136"/>
      <c r="G127" s="136"/>
      <c r="H127" s="29"/>
      <c r="I127" s="29"/>
      <c r="J127" s="21"/>
      <c r="K127" s="21"/>
      <c r="L127" s="29"/>
      <c r="M127" s="29"/>
      <c r="N127" s="21"/>
      <c r="O127" s="21"/>
    </row>
    <row r="128" spans="1:15" ht="17.399999999999999" x14ac:dyDescent="0.3">
      <c r="A128" s="29"/>
      <c r="B128" s="58" t="s">
        <v>227</v>
      </c>
      <c r="C128" s="59">
        <v>44925</v>
      </c>
      <c r="D128" s="60">
        <v>0.375</v>
      </c>
      <c r="E128" s="60" t="s">
        <v>809</v>
      </c>
      <c r="F128" s="211" t="s">
        <v>982</v>
      </c>
      <c r="G128" s="85" t="s">
        <v>983</v>
      </c>
      <c r="H128" s="39"/>
      <c r="I128" s="39"/>
      <c r="J128" s="21"/>
      <c r="K128" s="21"/>
      <c r="L128" s="29"/>
      <c r="M128" s="29"/>
      <c r="N128" s="21"/>
      <c r="O128" s="21"/>
    </row>
    <row r="129" spans="1:15" ht="17.399999999999999" x14ac:dyDescent="0.3">
      <c r="A129" s="28"/>
      <c r="B129" s="54"/>
      <c r="C129" s="52"/>
      <c r="D129" s="52"/>
      <c r="E129" s="52"/>
      <c r="F129" s="136"/>
      <c r="G129" s="136"/>
      <c r="H129" s="29"/>
      <c r="I129" s="29"/>
      <c r="J129" s="21"/>
      <c r="K129" s="21"/>
      <c r="L129" s="28"/>
      <c r="M129" s="28"/>
      <c r="N129" s="28"/>
      <c r="O129" s="28"/>
    </row>
    <row r="130" spans="1:15" ht="17.399999999999999" x14ac:dyDescent="0.3">
      <c r="A130" s="32" t="s">
        <v>455</v>
      </c>
      <c r="B130" s="55"/>
      <c r="C130" s="52"/>
      <c r="D130" s="52"/>
      <c r="E130" s="52"/>
      <c r="F130" s="136"/>
      <c r="G130" s="136"/>
      <c r="H130" s="29"/>
      <c r="I130" s="29"/>
      <c r="J130" s="21"/>
      <c r="K130" s="21"/>
      <c r="L130" s="29"/>
      <c r="M130" s="29"/>
      <c r="N130" s="21"/>
      <c r="O130" s="21"/>
    </row>
    <row r="131" spans="1:15" ht="17.399999999999999" x14ac:dyDescent="0.3">
      <c r="A131" s="29"/>
      <c r="B131" s="183" t="s">
        <v>208</v>
      </c>
      <c r="C131" s="183" t="s">
        <v>209</v>
      </c>
      <c r="D131" s="183" t="s">
        <v>210</v>
      </c>
      <c r="E131" s="183" t="s">
        <v>211</v>
      </c>
      <c r="F131" s="136"/>
      <c r="G131" s="136"/>
      <c r="H131" s="29"/>
      <c r="I131" s="29"/>
      <c r="J131" s="21"/>
      <c r="K131" s="21"/>
      <c r="L131" s="29"/>
      <c r="M131" s="29"/>
      <c r="N131" s="21"/>
      <c r="O131" s="21"/>
    </row>
    <row r="132" spans="1:15" ht="17.399999999999999" x14ac:dyDescent="0.3">
      <c r="A132" s="29"/>
      <c r="B132" s="58" t="s">
        <v>227</v>
      </c>
      <c r="C132" s="59">
        <v>44925</v>
      </c>
      <c r="D132" s="60">
        <v>0.43402777777777773</v>
      </c>
      <c r="E132" s="60" t="s">
        <v>810</v>
      </c>
      <c r="F132" s="211" t="s">
        <v>984</v>
      </c>
      <c r="G132" s="85" t="s">
        <v>985</v>
      </c>
      <c r="H132" s="39"/>
      <c r="I132" s="39"/>
      <c r="J132" s="21"/>
      <c r="K132" s="21"/>
      <c r="L132" s="29"/>
      <c r="M132" s="29"/>
      <c r="N132" s="21"/>
      <c r="O132" s="21"/>
    </row>
    <row r="133" spans="1:15" ht="17.399999999999999" x14ac:dyDescent="0.3">
      <c r="A133" s="28"/>
      <c r="B133" s="54"/>
      <c r="C133" s="52"/>
      <c r="D133" s="52"/>
      <c r="E133" s="52"/>
      <c r="F133" s="136"/>
      <c r="G133" s="136"/>
      <c r="H133" s="29"/>
      <c r="I133" s="29"/>
      <c r="J133" s="21"/>
      <c r="K133" s="21"/>
      <c r="L133" s="28"/>
      <c r="M133" s="28"/>
      <c r="N133" s="28"/>
      <c r="O133" s="28"/>
    </row>
    <row r="134" spans="1:15" ht="17.399999999999999" x14ac:dyDescent="0.3">
      <c r="A134" s="32" t="s">
        <v>228</v>
      </c>
      <c r="B134" s="55"/>
      <c r="C134" s="52"/>
      <c r="D134" s="52"/>
      <c r="E134" s="52"/>
      <c r="F134" s="136"/>
      <c r="G134" s="136"/>
      <c r="H134" s="29"/>
      <c r="I134" s="29"/>
      <c r="J134" s="21"/>
      <c r="K134" s="21"/>
      <c r="L134" s="29"/>
      <c r="M134" s="29"/>
      <c r="N134" s="21"/>
      <c r="O134" s="21"/>
    </row>
    <row r="135" spans="1:15" ht="17.399999999999999" x14ac:dyDescent="0.3">
      <c r="A135" s="29"/>
      <c r="B135" s="183" t="s">
        <v>208</v>
      </c>
      <c r="C135" s="183" t="s">
        <v>209</v>
      </c>
      <c r="D135" s="183" t="s">
        <v>210</v>
      </c>
      <c r="E135" s="183" t="s">
        <v>211</v>
      </c>
      <c r="F135" s="136"/>
      <c r="G135" s="136"/>
      <c r="H135" s="29"/>
      <c r="I135" s="29"/>
      <c r="J135" s="21"/>
      <c r="K135" s="21"/>
      <c r="L135" s="29"/>
      <c r="M135" s="29"/>
      <c r="N135" s="21"/>
      <c r="O135" s="21"/>
    </row>
    <row r="136" spans="1:15" ht="17.399999999999999" x14ac:dyDescent="0.3">
      <c r="A136" s="29"/>
      <c r="B136" s="58" t="s">
        <v>227</v>
      </c>
      <c r="C136" s="59">
        <v>44925</v>
      </c>
      <c r="D136" s="60">
        <v>0.43402777777777773</v>
      </c>
      <c r="E136" s="60" t="s">
        <v>811</v>
      </c>
      <c r="F136" s="85" t="s">
        <v>986</v>
      </c>
      <c r="G136" s="85" t="s">
        <v>987</v>
      </c>
      <c r="H136" s="39"/>
      <c r="I136" s="39"/>
      <c r="J136" s="21"/>
      <c r="K136" s="21"/>
      <c r="L136" s="29"/>
      <c r="M136" s="29"/>
      <c r="N136" s="21"/>
      <c r="O136" s="21"/>
    </row>
    <row r="137" spans="1:15" ht="17.399999999999999" x14ac:dyDescent="0.3">
      <c r="A137" s="28"/>
      <c r="B137" s="54"/>
      <c r="C137" s="52"/>
      <c r="D137" s="52"/>
      <c r="E137" s="52"/>
      <c r="F137" s="136"/>
      <c r="G137" s="136"/>
      <c r="H137" s="29"/>
      <c r="I137" s="29"/>
      <c r="J137" s="21"/>
      <c r="K137" s="21"/>
      <c r="L137" s="28"/>
      <c r="M137" s="28"/>
      <c r="N137" s="28"/>
      <c r="O137" s="28"/>
    </row>
    <row r="138" spans="1:15" ht="17.399999999999999" x14ac:dyDescent="0.3">
      <c r="A138" s="32" t="s">
        <v>229</v>
      </c>
      <c r="B138" s="55"/>
      <c r="C138" s="52"/>
      <c r="D138" s="52"/>
      <c r="E138" s="52"/>
      <c r="F138" s="136"/>
      <c r="G138" s="136"/>
      <c r="H138" s="29"/>
      <c r="I138" s="29"/>
      <c r="J138" s="21"/>
      <c r="K138" s="21"/>
      <c r="L138" s="29"/>
      <c r="M138" s="29"/>
      <c r="N138" s="21"/>
      <c r="O138" s="21"/>
    </row>
    <row r="139" spans="1:15" ht="17.399999999999999" x14ac:dyDescent="0.3">
      <c r="A139" s="29"/>
      <c r="B139" s="183" t="s">
        <v>208</v>
      </c>
      <c r="C139" s="183" t="s">
        <v>209</v>
      </c>
      <c r="D139" s="183" t="s">
        <v>210</v>
      </c>
      <c r="E139" s="183" t="s">
        <v>211</v>
      </c>
      <c r="F139" s="136"/>
      <c r="G139" s="136"/>
      <c r="H139" s="29"/>
      <c r="I139" s="29"/>
      <c r="J139" s="21"/>
      <c r="K139" s="21"/>
      <c r="L139" s="29"/>
      <c r="M139" s="29"/>
      <c r="N139" s="21"/>
      <c r="O139" s="21"/>
    </row>
    <row r="140" spans="1:15" ht="17.399999999999999" x14ac:dyDescent="0.3">
      <c r="A140" s="29"/>
      <c r="B140" s="58" t="s">
        <v>227</v>
      </c>
      <c r="C140" s="59">
        <v>44925</v>
      </c>
      <c r="D140" s="60">
        <v>0.49305555555555558</v>
      </c>
      <c r="E140" s="60" t="s">
        <v>812</v>
      </c>
      <c r="F140" s="212" t="s">
        <v>988</v>
      </c>
      <c r="G140" s="85" t="s">
        <v>989</v>
      </c>
      <c r="H140" s="39"/>
      <c r="I140" s="39"/>
      <c r="J140" s="21"/>
      <c r="K140" s="21"/>
      <c r="L140" s="29"/>
      <c r="M140" s="29"/>
      <c r="N140" s="21"/>
      <c r="O140" s="21"/>
    </row>
    <row r="141" spans="1:15" ht="17.399999999999999" x14ac:dyDescent="0.3">
      <c r="A141" s="29"/>
      <c r="B141" s="52"/>
      <c r="C141" s="52"/>
      <c r="D141" s="52"/>
      <c r="E141" s="52"/>
      <c r="F141" s="136"/>
      <c r="G141" s="136"/>
      <c r="H141" s="29"/>
      <c r="I141" s="29"/>
      <c r="J141" s="21"/>
      <c r="K141" s="21"/>
      <c r="L141" s="28"/>
      <c r="M141" s="28"/>
      <c r="N141" s="28"/>
      <c r="O141" s="28"/>
    </row>
    <row r="142" spans="1:15" ht="17.399999999999999" x14ac:dyDescent="0.3">
      <c r="A142" s="32" t="s">
        <v>230</v>
      </c>
      <c r="B142" s="55"/>
      <c r="C142" s="52"/>
      <c r="D142" s="52"/>
      <c r="E142" s="52"/>
      <c r="F142" s="136"/>
      <c r="G142" s="136"/>
      <c r="H142" s="29"/>
      <c r="I142" s="29"/>
      <c r="J142" s="21"/>
      <c r="K142" s="21"/>
      <c r="L142" s="29"/>
      <c r="M142" s="29"/>
      <c r="N142" s="21"/>
      <c r="O142" s="21"/>
    </row>
    <row r="143" spans="1:15" ht="17.399999999999999" x14ac:dyDescent="0.3">
      <c r="A143" s="29"/>
      <c r="B143" s="183" t="s">
        <v>208</v>
      </c>
      <c r="C143" s="183" t="s">
        <v>209</v>
      </c>
      <c r="D143" s="183" t="s">
        <v>210</v>
      </c>
      <c r="E143" s="183" t="s">
        <v>211</v>
      </c>
      <c r="F143" s="136"/>
      <c r="G143" s="136"/>
      <c r="H143" s="29"/>
      <c r="I143" s="29"/>
      <c r="J143" s="21"/>
      <c r="K143" s="21"/>
      <c r="L143" s="29"/>
      <c r="M143" s="29"/>
      <c r="N143" s="21"/>
      <c r="O143" s="21"/>
    </row>
    <row r="144" spans="1:15" ht="17.399999999999999" x14ac:dyDescent="0.3">
      <c r="A144" s="29"/>
      <c r="B144" s="58" t="s">
        <v>227</v>
      </c>
      <c r="C144" s="59">
        <v>44925</v>
      </c>
      <c r="D144" s="60">
        <v>0.49305555555555558</v>
      </c>
      <c r="E144" s="60" t="s">
        <v>813</v>
      </c>
      <c r="F144" s="212" t="s">
        <v>990</v>
      </c>
      <c r="G144" s="85" t="s">
        <v>991</v>
      </c>
      <c r="H144" s="39"/>
      <c r="I144" s="39"/>
      <c r="J144" s="21"/>
      <c r="K144" s="21"/>
      <c r="L144" s="29"/>
      <c r="M144" s="29"/>
      <c r="N144" s="21"/>
      <c r="O144" s="21"/>
    </row>
    <row r="145" spans="1:15" ht="17.399999999999999" x14ac:dyDescent="0.3">
      <c r="A145" s="29"/>
      <c r="B145" s="52"/>
      <c r="C145" s="52"/>
      <c r="D145" s="52"/>
      <c r="E145" s="52"/>
      <c r="F145" s="136"/>
      <c r="G145" s="136"/>
      <c r="H145" s="29"/>
      <c r="I145" s="29"/>
      <c r="J145" s="21"/>
      <c r="K145" s="21"/>
      <c r="L145" s="28"/>
      <c r="M145" s="28"/>
      <c r="N145" s="28"/>
      <c r="O145" s="28"/>
    </row>
    <row r="146" spans="1:15" ht="17.399999999999999" x14ac:dyDescent="0.3">
      <c r="A146" s="32" t="s">
        <v>216</v>
      </c>
      <c r="B146" s="55"/>
      <c r="C146" s="52"/>
      <c r="D146" s="52"/>
      <c r="E146" s="52"/>
      <c r="F146" s="136"/>
      <c r="G146" s="136"/>
      <c r="H146" s="29"/>
      <c r="I146" s="29"/>
      <c r="J146" s="21"/>
      <c r="K146" s="21"/>
      <c r="L146" s="29"/>
      <c r="M146" s="29"/>
      <c r="N146" s="21"/>
      <c r="O146" s="21"/>
    </row>
    <row r="147" spans="1:15" ht="17.399999999999999" x14ac:dyDescent="0.3">
      <c r="A147" s="29"/>
      <c r="B147" s="183" t="s">
        <v>208</v>
      </c>
      <c r="C147" s="183" t="s">
        <v>209</v>
      </c>
      <c r="D147" s="183" t="s">
        <v>210</v>
      </c>
      <c r="E147" s="183" t="s">
        <v>211</v>
      </c>
      <c r="F147" s="136"/>
      <c r="G147" s="136"/>
      <c r="H147" s="29"/>
      <c r="I147" s="29"/>
      <c r="J147" s="21"/>
      <c r="K147" s="21"/>
      <c r="L147" s="29"/>
      <c r="M147" s="29"/>
      <c r="N147" s="21"/>
      <c r="O147" s="21"/>
    </row>
    <row r="148" spans="1:15" ht="17.399999999999999" x14ac:dyDescent="0.3">
      <c r="A148" s="29"/>
      <c r="B148" s="58" t="s">
        <v>227</v>
      </c>
      <c r="C148" s="59">
        <v>44925</v>
      </c>
      <c r="D148" s="60">
        <v>0.55208333333333337</v>
      </c>
      <c r="E148" s="60" t="s">
        <v>814</v>
      </c>
      <c r="F148" s="212" t="s">
        <v>992</v>
      </c>
      <c r="G148" s="85" t="s">
        <v>993</v>
      </c>
      <c r="H148" s="39"/>
      <c r="I148" s="39"/>
      <c r="J148" s="21"/>
      <c r="K148" s="21"/>
      <c r="L148" s="29"/>
      <c r="M148" s="29"/>
      <c r="N148" s="21"/>
      <c r="O148" s="21"/>
    </row>
    <row r="149" spans="1:15" ht="17.399999999999999" x14ac:dyDescent="0.3">
      <c r="A149" s="29"/>
      <c r="B149" s="52"/>
      <c r="C149" s="52"/>
      <c r="D149" s="61"/>
      <c r="E149" s="52"/>
      <c r="F149" s="136"/>
      <c r="G149" s="136"/>
      <c r="H149" s="29"/>
      <c r="I149" s="29"/>
      <c r="J149" s="21"/>
      <c r="K149" s="21"/>
      <c r="L149" s="28"/>
      <c r="M149" s="28"/>
      <c r="N149" s="28"/>
      <c r="O149" s="28"/>
    </row>
    <row r="150" spans="1:15" ht="17.399999999999999" x14ac:dyDescent="0.3">
      <c r="A150" s="32" t="s">
        <v>217</v>
      </c>
      <c r="B150" s="55"/>
      <c r="C150" s="52"/>
      <c r="D150" s="52"/>
      <c r="E150" s="52"/>
      <c r="F150" s="136"/>
      <c r="G150" s="136"/>
      <c r="H150" s="29"/>
      <c r="I150" s="29"/>
      <c r="J150" s="21"/>
      <c r="K150" s="21"/>
      <c r="L150" s="29"/>
      <c r="M150" s="29"/>
      <c r="N150" s="21"/>
      <c r="O150" s="21"/>
    </row>
    <row r="151" spans="1:15" ht="17.399999999999999" x14ac:dyDescent="0.3">
      <c r="A151" s="29"/>
      <c r="B151" s="183" t="s">
        <v>208</v>
      </c>
      <c r="C151" s="183" t="s">
        <v>209</v>
      </c>
      <c r="D151" s="183" t="s">
        <v>210</v>
      </c>
      <c r="E151" s="183" t="s">
        <v>211</v>
      </c>
      <c r="F151" s="136"/>
      <c r="G151" s="136"/>
      <c r="H151" s="29"/>
      <c r="I151" s="29"/>
      <c r="J151" s="21"/>
      <c r="K151" s="21"/>
      <c r="L151" s="29"/>
      <c r="M151" s="29"/>
      <c r="N151" s="21"/>
      <c r="O151" s="21"/>
    </row>
    <row r="152" spans="1:15" ht="17.399999999999999" x14ac:dyDescent="0.3">
      <c r="A152" s="29"/>
      <c r="B152" s="58" t="s">
        <v>227</v>
      </c>
      <c r="C152" s="59">
        <v>44925</v>
      </c>
      <c r="D152" s="60">
        <v>0.55208333333333337</v>
      </c>
      <c r="E152" s="60" t="s">
        <v>815</v>
      </c>
      <c r="F152" s="199" t="s">
        <v>994</v>
      </c>
      <c r="G152" s="85" t="s">
        <v>995</v>
      </c>
      <c r="H152" s="39"/>
      <c r="I152" s="39"/>
      <c r="J152" s="21"/>
      <c r="K152" s="21"/>
      <c r="L152" s="29"/>
      <c r="M152" s="29"/>
      <c r="N152" s="21"/>
      <c r="O152" s="21"/>
    </row>
    <row r="153" spans="1:15" ht="17.399999999999999" x14ac:dyDescent="0.3">
      <c r="A153" s="29"/>
      <c r="B153" s="52"/>
      <c r="C153" s="52"/>
      <c r="D153" s="61"/>
      <c r="E153" s="52"/>
      <c r="F153" s="136"/>
      <c r="G153" s="136"/>
      <c r="H153" s="29"/>
      <c r="I153" s="29"/>
      <c r="J153" s="21"/>
      <c r="K153" s="21"/>
      <c r="L153" s="28"/>
      <c r="M153" s="28"/>
      <c r="N153" s="28"/>
      <c r="O153" s="28"/>
    </row>
    <row r="154" spans="1:15" ht="17.399999999999999" x14ac:dyDescent="0.3">
      <c r="A154" s="32" t="s">
        <v>221</v>
      </c>
      <c r="B154" s="55"/>
      <c r="C154" s="52"/>
      <c r="D154" s="52"/>
      <c r="E154" s="52"/>
      <c r="F154" s="136"/>
      <c r="G154" s="136"/>
      <c r="H154" s="29"/>
      <c r="I154" s="29"/>
      <c r="J154" s="28"/>
      <c r="K154" s="28"/>
      <c r="L154" s="29"/>
      <c r="M154" s="29"/>
      <c r="N154" s="21"/>
      <c r="O154" s="21"/>
    </row>
    <row r="155" spans="1:15" ht="17.399999999999999" x14ac:dyDescent="0.3">
      <c r="A155" s="29"/>
      <c r="B155" s="183" t="s">
        <v>208</v>
      </c>
      <c r="C155" s="183" t="s">
        <v>209</v>
      </c>
      <c r="D155" s="183" t="s">
        <v>210</v>
      </c>
      <c r="E155" s="183" t="s">
        <v>211</v>
      </c>
      <c r="F155" s="136"/>
      <c r="G155" s="136"/>
      <c r="H155" s="29"/>
      <c r="I155" s="29"/>
      <c r="J155" s="21"/>
      <c r="K155" s="21"/>
      <c r="L155" s="29"/>
      <c r="M155" s="29"/>
      <c r="N155" s="21"/>
      <c r="O155" s="21"/>
    </row>
    <row r="156" spans="1:15" ht="17.399999999999999" x14ac:dyDescent="0.3">
      <c r="A156" s="29"/>
      <c r="B156" s="58" t="s">
        <v>227</v>
      </c>
      <c r="C156" s="59">
        <v>44925</v>
      </c>
      <c r="D156" s="60">
        <v>0.61111111111111105</v>
      </c>
      <c r="E156" s="60" t="s">
        <v>816</v>
      </c>
      <c r="F156" s="199" t="s">
        <v>996</v>
      </c>
      <c r="G156" s="85" t="s">
        <v>997</v>
      </c>
      <c r="H156" s="39"/>
      <c r="I156" s="39"/>
      <c r="J156" s="21"/>
      <c r="K156" s="21"/>
      <c r="L156" s="28"/>
      <c r="M156" s="28"/>
      <c r="N156" s="28"/>
      <c r="O156" s="28"/>
    </row>
    <row r="157" spans="1:15" ht="17.399999999999999" x14ac:dyDescent="0.3">
      <c r="A157" s="29"/>
      <c r="B157" s="52"/>
      <c r="C157" s="52"/>
      <c r="D157" s="52"/>
      <c r="E157" s="52"/>
      <c r="F157" s="136"/>
      <c r="G157" s="136"/>
      <c r="H157" s="29"/>
      <c r="I157" s="29"/>
      <c r="J157" s="21"/>
      <c r="K157" s="21"/>
      <c r="L157" s="29"/>
      <c r="M157" s="29"/>
      <c r="N157" s="21"/>
      <c r="O157" s="21"/>
    </row>
    <row r="158" spans="1:15" ht="17.399999999999999" x14ac:dyDescent="0.3">
      <c r="A158" s="32" t="s">
        <v>222</v>
      </c>
      <c r="B158" s="55"/>
      <c r="C158" s="52"/>
      <c r="D158" s="52"/>
      <c r="E158" s="52"/>
      <c r="F158" s="136"/>
      <c r="G158" s="136"/>
      <c r="H158" s="29"/>
      <c r="I158" s="29"/>
      <c r="J158" s="28"/>
      <c r="K158" s="28"/>
      <c r="L158" s="29"/>
      <c r="M158" s="29"/>
      <c r="N158" s="21"/>
      <c r="O158" s="21"/>
    </row>
    <row r="159" spans="1:15" ht="17.399999999999999" x14ac:dyDescent="0.3">
      <c r="A159" s="29"/>
      <c r="B159" s="183" t="s">
        <v>208</v>
      </c>
      <c r="C159" s="183" t="s">
        <v>209</v>
      </c>
      <c r="D159" s="183" t="s">
        <v>210</v>
      </c>
      <c r="E159" s="183" t="s">
        <v>211</v>
      </c>
      <c r="F159" s="136"/>
      <c r="G159" s="136"/>
      <c r="H159" s="29"/>
      <c r="I159" s="29"/>
      <c r="J159" s="21"/>
      <c r="K159" s="21"/>
      <c r="L159" s="29"/>
      <c r="M159" s="29"/>
      <c r="N159" s="21"/>
      <c r="O159" s="21"/>
    </row>
    <row r="160" spans="1:15" ht="17.399999999999999" x14ac:dyDescent="0.3">
      <c r="A160" s="29"/>
      <c r="B160" s="58" t="s">
        <v>227</v>
      </c>
      <c r="C160" s="59">
        <v>44925</v>
      </c>
      <c r="D160" s="60">
        <v>0.61111111111111105</v>
      </c>
      <c r="E160" s="60" t="s">
        <v>817</v>
      </c>
      <c r="F160" s="199" t="s">
        <v>998</v>
      </c>
      <c r="G160" s="85" t="s">
        <v>999</v>
      </c>
      <c r="H160" s="39"/>
      <c r="I160" s="39"/>
      <c r="J160" s="21"/>
      <c r="K160" s="21"/>
      <c r="L160" s="28"/>
      <c r="M160" s="28"/>
      <c r="N160" s="28"/>
      <c r="O160" s="28"/>
    </row>
    <row r="161" spans="1:15" ht="17.399999999999999" x14ac:dyDescent="0.3">
      <c r="A161" s="29"/>
      <c r="B161" s="52"/>
      <c r="C161" s="52"/>
      <c r="D161" s="52"/>
      <c r="E161" s="52"/>
      <c r="F161" s="191"/>
      <c r="G161" s="191"/>
      <c r="H161" s="29"/>
      <c r="I161" s="29"/>
      <c r="J161" s="21"/>
      <c r="K161" s="21"/>
      <c r="L161" s="29"/>
      <c r="M161" s="29"/>
      <c r="N161" s="21"/>
      <c r="O161" s="21"/>
    </row>
    <row r="162" spans="1:15" ht="17.399999999999999" x14ac:dyDescent="0.3">
      <c r="A162" s="32" t="s">
        <v>223</v>
      </c>
      <c r="B162" s="55"/>
      <c r="C162" s="52"/>
      <c r="D162" s="52"/>
      <c r="E162" s="52"/>
      <c r="F162" s="136"/>
      <c r="G162" s="136"/>
      <c r="H162" s="29"/>
      <c r="I162" s="29"/>
      <c r="J162" s="28"/>
      <c r="K162" s="28"/>
      <c r="L162" s="29"/>
      <c r="M162" s="29"/>
      <c r="N162" s="21"/>
      <c r="O162" s="21"/>
    </row>
    <row r="163" spans="1:15" ht="17.399999999999999" x14ac:dyDescent="0.3">
      <c r="A163" s="29"/>
      <c r="B163" s="183" t="s">
        <v>208</v>
      </c>
      <c r="C163" s="183" t="s">
        <v>209</v>
      </c>
      <c r="D163" s="183" t="s">
        <v>210</v>
      </c>
      <c r="E163" s="183" t="s">
        <v>211</v>
      </c>
      <c r="F163" s="136"/>
      <c r="G163" s="136"/>
      <c r="H163" s="29"/>
      <c r="I163" s="29"/>
      <c r="J163" s="21"/>
      <c r="K163" s="21"/>
      <c r="L163" s="29"/>
      <c r="M163" s="29"/>
      <c r="N163" s="21"/>
      <c r="O163" s="21"/>
    </row>
    <row r="164" spans="1:15" ht="17.399999999999999" x14ac:dyDescent="0.3">
      <c r="A164" s="29"/>
      <c r="B164" s="58" t="s">
        <v>262</v>
      </c>
      <c r="C164" s="59">
        <v>44925</v>
      </c>
      <c r="D164" s="60">
        <v>0.4375</v>
      </c>
      <c r="E164" s="60" t="s">
        <v>818</v>
      </c>
      <c r="F164" s="85" t="s">
        <v>1000</v>
      </c>
      <c r="G164" s="152" t="s">
        <v>1001</v>
      </c>
      <c r="H164" s="39"/>
      <c r="I164" s="39"/>
      <c r="J164" s="21"/>
      <c r="K164" s="21"/>
      <c r="L164" s="28"/>
      <c r="M164" s="28"/>
      <c r="N164" s="28"/>
      <c r="O164" s="28"/>
    </row>
    <row r="165" spans="1:15" ht="17.399999999999999" x14ac:dyDescent="0.3">
      <c r="A165" s="29"/>
      <c r="B165" s="52"/>
      <c r="C165" s="52"/>
      <c r="D165" s="52"/>
      <c r="E165" s="52"/>
      <c r="F165" s="191"/>
      <c r="G165" s="191"/>
      <c r="H165" s="29"/>
      <c r="I165" s="29"/>
      <c r="J165" s="21"/>
      <c r="K165" s="21"/>
      <c r="L165" s="29"/>
      <c r="M165" s="29"/>
      <c r="N165" s="21"/>
      <c r="O165" s="21"/>
    </row>
    <row r="166" spans="1:15" ht="17.399999999999999" x14ac:dyDescent="0.3">
      <c r="A166" s="32" t="s">
        <v>224</v>
      </c>
      <c r="B166" s="55"/>
      <c r="C166" s="52"/>
      <c r="D166" s="52"/>
      <c r="E166" s="52"/>
      <c r="F166" s="136"/>
      <c r="G166" s="136"/>
      <c r="H166" s="29"/>
      <c r="I166" s="29"/>
      <c r="J166" s="28"/>
      <c r="K166" s="28"/>
      <c r="L166" s="29"/>
      <c r="M166" s="29"/>
      <c r="N166" s="21"/>
      <c r="O166" s="21"/>
    </row>
    <row r="167" spans="1:15" ht="17.399999999999999" x14ac:dyDescent="0.3">
      <c r="A167" s="29"/>
      <c r="B167" s="183" t="s">
        <v>208</v>
      </c>
      <c r="C167" s="183" t="s">
        <v>209</v>
      </c>
      <c r="D167" s="183" t="s">
        <v>210</v>
      </c>
      <c r="E167" s="183" t="s">
        <v>211</v>
      </c>
      <c r="F167" s="136"/>
      <c r="G167" s="136"/>
      <c r="H167" s="29"/>
      <c r="I167" s="29"/>
      <c r="J167" s="21"/>
      <c r="K167" s="21"/>
      <c r="L167" s="29"/>
      <c r="M167" s="29"/>
      <c r="N167" s="21"/>
      <c r="O167" s="21"/>
    </row>
    <row r="168" spans="1:15" ht="17.399999999999999" x14ac:dyDescent="0.3">
      <c r="A168" s="29"/>
      <c r="B168" s="58" t="s">
        <v>212</v>
      </c>
      <c r="C168" s="59">
        <v>44925</v>
      </c>
      <c r="D168" s="60">
        <v>0.39583333333333331</v>
      </c>
      <c r="E168" s="60" t="s">
        <v>819</v>
      </c>
      <c r="F168" s="85" t="s">
        <v>1002</v>
      </c>
      <c r="G168" s="85" t="s">
        <v>1003</v>
      </c>
      <c r="H168" s="39"/>
      <c r="I168" s="39"/>
      <c r="J168" s="21"/>
      <c r="K168" s="21"/>
      <c r="L168" s="21"/>
      <c r="M168" s="21"/>
      <c r="N168" s="21"/>
      <c r="O168" s="21"/>
    </row>
    <row r="169" spans="1:15" ht="17.399999999999999" x14ac:dyDescent="0.3">
      <c r="A169" s="29"/>
      <c r="B169" s="29"/>
      <c r="C169" s="29"/>
      <c r="D169" s="29"/>
      <c r="E169" s="11"/>
      <c r="F169" s="45"/>
      <c r="G169" s="45"/>
      <c r="H169" s="29"/>
      <c r="I169" s="29"/>
      <c r="J169" s="21"/>
      <c r="K169" s="21"/>
      <c r="L169" s="21"/>
      <c r="M169" s="21"/>
      <c r="N169" s="21"/>
      <c r="O169" s="21"/>
    </row>
    <row r="170" spans="1:15" ht="17.399999999999999" x14ac:dyDescent="0.3">
      <c r="A170" s="28"/>
      <c r="B170" s="32"/>
      <c r="C170" s="32"/>
      <c r="D170" s="32"/>
      <c r="E170" s="32"/>
      <c r="F170" s="161"/>
      <c r="G170" s="161"/>
      <c r="H170" s="28"/>
      <c r="I170" s="28"/>
      <c r="J170" s="28"/>
      <c r="K170" s="28"/>
      <c r="L170" s="21"/>
      <c r="M170" s="21"/>
      <c r="N170" s="21"/>
      <c r="O170" s="21"/>
    </row>
    <row r="171" spans="1:15" ht="17.399999999999999" x14ac:dyDescent="0.3">
      <c r="A171" s="29"/>
      <c r="B171" s="29"/>
      <c r="C171" s="29"/>
      <c r="D171" s="29"/>
      <c r="E171" s="11"/>
      <c r="F171" s="45"/>
      <c r="G171" s="45"/>
      <c r="H171" s="29"/>
      <c r="I171" s="29"/>
      <c r="J171" s="21"/>
      <c r="K171" s="21"/>
      <c r="L171" s="21"/>
      <c r="M171" s="21"/>
      <c r="N171" s="21"/>
      <c r="O171" s="21"/>
    </row>
    <row r="172" spans="1:15" ht="17.399999999999999" x14ac:dyDescent="0.3">
      <c r="A172" s="29"/>
      <c r="B172" s="29"/>
      <c r="C172" s="29"/>
      <c r="D172" s="29"/>
      <c r="E172" s="11"/>
      <c r="F172" s="45"/>
      <c r="G172" s="45"/>
      <c r="H172" s="29"/>
      <c r="I172" s="29"/>
      <c r="J172" s="21"/>
      <c r="K172" s="21"/>
      <c r="L172" s="21"/>
      <c r="M172" s="21"/>
      <c r="N172" s="21"/>
      <c r="O172" s="21"/>
    </row>
    <row r="173" spans="1:15" ht="17.399999999999999" x14ac:dyDescent="0.3">
      <c r="A173" s="29"/>
      <c r="B173" s="29"/>
      <c r="C173" s="29"/>
      <c r="D173" s="29"/>
      <c r="E173" s="11"/>
      <c r="F173" s="45"/>
      <c r="G173" s="45"/>
      <c r="H173" s="29"/>
      <c r="I173" s="29"/>
      <c r="J173" s="21"/>
      <c r="K173" s="21"/>
      <c r="L173" s="21"/>
      <c r="M173" s="21"/>
      <c r="N173" s="21"/>
      <c r="O173" s="21"/>
    </row>
    <row r="174" spans="1:15" ht="17.399999999999999" x14ac:dyDescent="0.3">
      <c r="A174" s="28"/>
      <c r="B174" s="32"/>
      <c r="C174" s="32"/>
      <c r="D174" s="32"/>
      <c r="E174" s="32"/>
      <c r="F174" s="161"/>
      <c r="G174" s="161"/>
      <c r="H174" s="28"/>
      <c r="I174" s="28"/>
      <c r="J174" s="28"/>
      <c r="K174" s="28"/>
      <c r="L174" s="21"/>
      <c r="M174" s="21"/>
      <c r="N174" s="21"/>
      <c r="O174" s="21"/>
    </row>
    <row r="175" spans="1:15" ht="17.399999999999999" x14ac:dyDescent="0.3">
      <c r="A175" s="29"/>
      <c r="B175" s="29"/>
      <c r="C175" s="29"/>
      <c r="D175" s="29"/>
      <c r="E175" s="11"/>
      <c r="F175" s="45"/>
      <c r="G175" s="45"/>
      <c r="H175" s="29"/>
      <c r="I175" s="29"/>
      <c r="J175" s="21"/>
      <c r="K175" s="21"/>
      <c r="L175" s="21"/>
      <c r="M175" s="21"/>
      <c r="N175" s="21"/>
      <c r="O175" s="21"/>
    </row>
    <row r="176" spans="1:15" ht="17.399999999999999" x14ac:dyDescent="0.3">
      <c r="A176" s="29"/>
      <c r="B176" s="29"/>
      <c r="C176" s="29"/>
      <c r="D176" s="29"/>
      <c r="E176" s="11"/>
      <c r="F176" s="45"/>
      <c r="G176" s="45"/>
      <c r="H176" s="29"/>
      <c r="I176" s="29"/>
      <c r="J176" s="21"/>
      <c r="K176" s="21"/>
      <c r="L176" s="21"/>
      <c r="M176" s="21"/>
      <c r="N176" s="21"/>
      <c r="O176" s="21"/>
    </row>
    <row r="177" spans="1:15" ht="17.399999999999999" x14ac:dyDescent="0.3">
      <c r="A177" s="29"/>
      <c r="B177" s="29"/>
      <c r="C177" s="29"/>
      <c r="D177" s="29"/>
      <c r="E177" s="11"/>
      <c r="F177" s="45"/>
      <c r="G177" s="45"/>
      <c r="H177" s="29"/>
      <c r="I177" s="29"/>
      <c r="J177" s="21"/>
      <c r="K177" s="21"/>
      <c r="L177" s="21"/>
      <c r="M177" s="21"/>
      <c r="N177" s="21"/>
      <c r="O177" s="21"/>
    </row>
    <row r="178" spans="1:15" x14ac:dyDescent="0.25">
      <c r="L178" s="21"/>
      <c r="M178" s="21"/>
      <c r="N178" s="21"/>
      <c r="O178" s="21"/>
    </row>
  </sheetData>
  <pageMargins left="0.7" right="0.7" top="0.75" bottom="0.75" header="0.3" footer="0.3"/>
  <pageSetup paperSize="8" scale="96" fitToHeight="0" orientation="portrait" r:id="rId1"/>
  <rowBreaks count="2" manualBreakCount="2">
    <brk id="51" max="8" man="1"/>
    <brk id="10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45837-7139-4587-A426-457FED4B7195}">
  <sheetPr>
    <pageSetUpPr fitToPage="1"/>
  </sheetPr>
  <dimension ref="A1:Q123"/>
  <sheetViews>
    <sheetView topLeftCell="A25" zoomScaleNormal="100" workbookViewId="0">
      <selection activeCell="C39" sqref="C39"/>
    </sheetView>
  </sheetViews>
  <sheetFormatPr baseColWidth="10" defaultColWidth="8.88671875" defaultRowHeight="13.2" x14ac:dyDescent="0.25"/>
  <cols>
    <col min="3" max="3" width="10.6640625" customWidth="1"/>
    <col min="4" max="4" width="9.21875" bestFit="1" customWidth="1"/>
    <col min="6" max="7" width="36.5546875" customWidth="1"/>
    <col min="16" max="17" width="8.88671875" style="21"/>
  </cols>
  <sheetData>
    <row r="1" spans="1:15" ht="17.399999999999999" x14ac:dyDescent="0.3">
      <c r="A1" s="28" t="s">
        <v>236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7.399999999999999" x14ac:dyDescent="0.3">
      <c r="A2" s="29"/>
      <c r="B2" s="52"/>
      <c r="C2" s="52"/>
      <c r="D2" s="52"/>
      <c r="E2" s="52"/>
      <c r="F2" s="29"/>
      <c r="G2" s="29"/>
      <c r="H2" s="29"/>
      <c r="I2" s="29"/>
      <c r="J2" s="29"/>
      <c r="K2" s="29"/>
      <c r="L2" s="29"/>
      <c r="M2" s="29"/>
      <c r="N2" s="21"/>
      <c r="O2" s="21"/>
    </row>
    <row r="3" spans="1:15" ht="17.399999999999999" x14ac:dyDescent="0.3">
      <c r="A3" s="28" t="s">
        <v>206</v>
      </c>
      <c r="B3" s="53"/>
      <c r="C3" s="54"/>
      <c r="D3" s="52"/>
      <c r="E3" s="52"/>
      <c r="F3" s="136"/>
      <c r="G3" s="29"/>
      <c r="H3" s="29"/>
      <c r="I3" s="29"/>
      <c r="J3" s="29"/>
      <c r="K3" s="29"/>
      <c r="L3" s="29"/>
      <c r="M3" s="29"/>
      <c r="N3" s="21"/>
      <c r="O3" s="21"/>
    </row>
    <row r="4" spans="1:15" ht="17.399999999999999" x14ac:dyDescent="0.3">
      <c r="A4" s="31"/>
      <c r="B4" s="55"/>
      <c r="C4" s="52"/>
      <c r="D4" s="52"/>
      <c r="E4" s="52"/>
      <c r="F4" s="136"/>
      <c r="G4" s="29"/>
      <c r="H4" s="29"/>
      <c r="I4" s="29"/>
      <c r="J4" s="29"/>
      <c r="K4" s="29"/>
      <c r="L4" s="29"/>
      <c r="M4" s="29"/>
      <c r="N4" s="21"/>
      <c r="O4" s="21"/>
    </row>
    <row r="5" spans="1:15" ht="17.399999999999999" x14ac:dyDescent="0.3">
      <c r="A5" s="32" t="s">
        <v>193</v>
      </c>
      <c r="B5" s="55"/>
      <c r="C5" s="56"/>
      <c r="D5" s="52"/>
      <c r="E5" s="52"/>
      <c r="F5" s="29"/>
      <c r="G5" s="29"/>
      <c r="H5" s="29"/>
      <c r="I5" s="29"/>
      <c r="J5" s="21"/>
      <c r="K5" s="34" t="s">
        <v>207</v>
      </c>
      <c r="L5" s="28"/>
      <c r="M5" s="28"/>
      <c r="N5" s="28"/>
      <c r="O5" s="28"/>
    </row>
    <row r="6" spans="1:15" ht="17.399999999999999" x14ac:dyDescent="0.3">
      <c r="A6" s="29"/>
      <c r="B6" s="86" t="s">
        <v>208</v>
      </c>
      <c r="C6" s="86" t="s">
        <v>209</v>
      </c>
      <c r="D6" s="86" t="s">
        <v>210</v>
      </c>
      <c r="E6" s="86" t="s">
        <v>211</v>
      </c>
      <c r="F6" s="29"/>
      <c r="G6" s="29"/>
      <c r="H6" s="29"/>
      <c r="I6" s="29"/>
      <c r="J6" s="21"/>
      <c r="K6" s="40" t="s">
        <v>213</v>
      </c>
      <c r="L6" s="29"/>
      <c r="M6" s="29"/>
      <c r="N6" s="21"/>
      <c r="O6" s="21"/>
    </row>
    <row r="7" spans="1:15" ht="17.399999999999999" x14ac:dyDescent="0.3">
      <c r="A7" s="29"/>
      <c r="B7" s="59" t="s">
        <v>219</v>
      </c>
      <c r="C7" s="59">
        <v>44923</v>
      </c>
      <c r="D7" s="60">
        <v>0.375</v>
      </c>
      <c r="E7" s="60" t="s">
        <v>82</v>
      </c>
      <c r="F7" s="123" t="str">
        <f>'GROUP DRAWING '!D52</f>
        <v>ION BASKET WAREGEM ONE</v>
      </c>
      <c r="G7" s="123" t="str">
        <f>'GROUP DRAWING '!D53</f>
        <v>JEUNESSE SPORTIVE DOTTIGNIES</v>
      </c>
      <c r="H7" s="39"/>
      <c r="I7" s="39"/>
      <c r="J7" s="21"/>
      <c r="K7" s="40" t="s">
        <v>304</v>
      </c>
      <c r="L7" s="29"/>
      <c r="M7" s="29"/>
      <c r="N7" s="21"/>
      <c r="O7" s="21"/>
    </row>
    <row r="8" spans="1:15" ht="17.399999999999999" x14ac:dyDescent="0.3">
      <c r="A8" s="29"/>
      <c r="B8" s="59" t="s">
        <v>219</v>
      </c>
      <c r="C8" s="59">
        <v>44923</v>
      </c>
      <c r="D8" s="60">
        <v>0.43402777777777773</v>
      </c>
      <c r="E8" s="60" t="s">
        <v>83</v>
      </c>
      <c r="F8" s="123" t="str">
        <f>'GROUP DRAWING '!D54</f>
        <v>PHANTOMS BOOM</v>
      </c>
      <c r="G8" s="123" t="str">
        <f>'GROUP DRAWING '!D55</f>
        <v>PONT DE LOUP</v>
      </c>
      <c r="H8" s="39"/>
      <c r="I8" s="39"/>
      <c r="J8" s="21"/>
      <c r="K8" s="40" t="s">
        <v>494</v>
      </c>
      <c r="L8" s="29"/>
      <c r="M8" s="29"/>
      <c r="N8" s="21"/>
      <c r="O8" s="21"/>
    </row>
    <row r="9" spans="1:15" ht="17.399999999999999" x14ac:dyDescent="0.3">
      <c r="A9" s="29"/>
      <c r="B9" s="59" t="s">
        <v>219</v>
      </c>
      <c r="C9" s="59">
        <v>44923</v>
      </c>
      <c r="D9" s="60">
        <v>0.55208333333333337</v>
      </c>
      <c r="E9" s="60" t="s">
        <v>84</v>
      </c>
      <c r="F9" s="123" t="str">
        <f>F7</f>
        <v>ION BASKET WAREGEM ONE</v>
      </c>
      <c r="G9" s="123" t="str">
        <f>F8</f>
        <v>PHANTOMS BOOM</v>
      </c>
      <c r="H9" s="39"/>
      <c r="I9" s="39"/>
      <c r="J9" s="21"/>
      <c r="K9" s="40" t="s">
        <v>303</v>
      </c>
      <c r="L9" s="29"/>
      <c r="M9" s="29"/>
      <c r="N9" s="21"/>
      <c r="O9" s="21"/>
    </row>
    <row r="10" spans="1:15" ht="17.399999999999999" x14ac:dyDescent="0.3">
      <c r="A10" s="29"/>
      <c r="B10" s="59" t="s">
        <v>219</v>
      </c>
      <c r="C10" s="59">
        <v>44923</v>
      </c>
      <c r="D10" s="60">
        <v>0.61111111111111105</v>
      </c>
      <c r="E10" s="60" t="s">
        <v>85</v>
      </c>
      <c r="F10" s="123" t="str">
        <f>G7</f>
        <v>JEUNESSE SPORTIVE DOTTIGNIES</v>
      </c>
      <c r="G10" s="123" t="str">
        <f>G8</f>
        <v>PONT DE LOUP</v>
      </c>
      <c r="H10" s="39"/>
      <c r="I10" s="39"/>
      <c r="J10" s="21"/>
      <c r="K10" s="40" t="s">
        <v>218</v>
      </c>
      <c r="L10" s="29"/>
      <c r="M10" s="29"/>
      <c r="N10" s="21"/>
      <c r="O10" s="21"/>
    </row>
    <row r="11" spans="1:15" ht="17.399999999999999" x14ac:dyDescent="0.3">
      <c r="A11" s="29"/>
      <c r="B11" s="59" t="s">
        <v>219</v>
      </c>
      <c r="C11" s="59">
        <v>44924</v>
      </c>
      <c r="D11" s="60">
        <v>0.49305555555555558</v>
      </c>
      <c r="E11" s="60" t="s">
        <v>86</v>
      </c>
      <c r="F11" s="123" t="str">
        <f>F7</f>
        <v>ION BASKET WAREGEM ONE</v>
      </c>
      <c r="G11" s="123" t="str">
        <f>G8</f>
        <v>PONT DE LOUP</v>
      </c>
      <c r="H11" s="39"/>
      <c r="I11" s="39"/>
      <c r="J11" s="21"/>
      <c r="K11" s="40" t="s">
        <v>305</v>
      </c>
      <c r="L11" s="29"/>
      <c r="M11" s="29"/>
      <c r="N11" s="21"/>
      <c r="O11" s="21"/>
    </row>
    <row r="12" spans="1:15" ht="17.399999999999999" x14ac:dyDescent="0.3">
      <c r="A12" s="29"/>
      <c r="B12" s="59" t="s">
        <v>219</v>
      </c>
      <c r="C12" s="59">
        <v>44924</v>
      </c>
      <c r="D12" s="60">
        <v>0.49305555555555558</v>
      </c>
      <c r="E12" s="60" t="s">
        <v>233</v>
      </c>
      <c r="F12" s="123" t="str">
        <f>G7</f>
        <v>JEUNESSE SPORTIVE DOTTIGNIES</v>
      </c>
      <c r="G12" s="123" t="str">
        <f>F8</f>
        <v>PHANTOMS BOOM</v>
      </c>
      <c r="H12" s="39"/>
      <c r="I12" s="39"/>
      <c r="J12" s="21"/>
      <c r="K12" s="40" t="s">
        <v>307</v>
      </c>
      <c r="L12" s="29"/>
      <c r="M12" s="29"/>
      <c r="N12" s="21"/>
      <c r="O12" s="21"/>
    </row>
    <row r="13" spans="1:15" ht="17.399999999999999" x14ac:dyDescent="0.3">
      <c r="A13" s="29"/>
      <c r="B13" s="52"/>
      <c r="C13" s="52"/>
      <c r="D13" s="52"/>
      <c r="E13" s="52"/>
      <c r="F13" s="29"/>
      <c r="G13" s="29"/>
      <c r="H13" s="29"/>
      <c r="I13" s="29"/>
      <c r="J13" s="21"/>
      <c r="K13" s="40" t="s">
        <v>306</v>
      </c>
      <c r="L13" s="28"/>
      <c r="M13" s="28"/>
      <c r="N13" s="28"/>
      <c r="O13" s="28"/>
    </row>
    <row r="14" spans="1:15" ht="17.399999999999999" x14ac:dyDescent="0.3">
      <c r="A14" s="32" t="s">
        <v>194</v>
      </c>
      <c r="B14" s="55"/>
      <c r="C14" s="56"/>
      <c r="D14" s="52"/>
      <c r="E14" s="52"/>
      <c r="F14" s="29"/>
      <c r="G14" s="29"/>
      <c r="H14" s="29"/>
      <c r="I14" s="29"/>
      <c r="J14" s="21"/>
      <c r="K14" s="40" t="s">
        <v>497</v>
      </c>
      <c r="L14" s="29"/>
      <c r="M14" s="29"/>
      <c r="N14" s="21"/>
      <c r="O14" s="21"/>
    </row>
    <row r="15" spans="1:15" ht="17.399999999999999" x14ac:dyDescent="0.3">
      <c r="A15" s="29"/>
      <c r="B15" s="86" t="s">
        <v>208</v>
      </c>
      <c r="C15" s="86" t="s">
        <v>209</v>
      </c>
      <c r="D15" s="86" t="s">
        <v>210</v>
      </c>
      <c r="E15" s="86" t="s">
        <v>211</v>
      </c>
      <c r="F15" s="29"/>
      <c r="G15" s="29"/>
      <c r="H15" s="29"/>
      <c r="I15" s="29"/>
      <c r="J15" s="21"/>
      <c r="K15" s="40"/>
      <c r="L15" s="29"/>
      <c r="M15" s="29"/>
      <c r="N15" s="21"/>
      <c r="O15" s="21"/>
    </row>
    <row r="16" spans="1:15" ht="17.399999999999999" x14ac:dyDescent="0.3">
      <c r="A16" s="29"/>
      <c r="B16" s="59" t="s">
        <v>219</v>
      </c>
      <c r="C16" s="59">
        <v>44923</v>
      </c>
      <c r="D16" s="60">
        <v>0.49305555555555558</v>
      </c>
      <c r="E16" s="60" t="s">
        <v>87</v>
      </c>
      <c r="F16" s="123" t="str">
        <f>'GROUP DRAWING '!H52</f>
        <v>CASTORS BRAINE</v>
      </c>
      <c r="G16" s="123" t="str">
        <f>'GROUP DRAWING '!H53</f>
        <v>KORTRIJK SPURS TWO</v>
      </c>
      <c r="H16" s="39"/>
      <c r="I16" s="39"/>
      <c r="J16" s="21"/>
      <c r="K16" s="40"/>
      <c r="L16" s="29"/>
      <c r="M16" s="29"/>
      <c r="N16" s="21"/>
      <c r="O16" s="21"/>
    </row>
    <row r="17" spans="1:15" ht="17.399999999999999" x14ac:dyDescent="0.3">
      <c r="A17" s="29"/>
      <c r="B17" s="59" t="s">
        <v>219</v>
      </c>
      <c r="C17" s="59">
        <v>44923</v>
      </c>
      <c r="D17" s="60">
        <v>0.55208333333333337</v>
      </c>
      <c r="E17" s="60" t="s">
        <v>88</v>
      </c>
      <c r="F17" s="123" t="str">
        <f>'GROUP DRAWING '!H54</f>
        <v>GANSHOREN DAMES BASKET</v>
      </c>
      <c r="G17" s="123" t="str">
        <f>'GROUP DRAWING '!H55</f>
        <v>TS JAHN MUNCHEN</v>
      </c>
      <c r="H17" s="39"/>
      <c r="I17" s="39"/>
      <c r="J17" s="21"/>
      <c r="K17" s="40"/>
      <c r="L17" s="28"/>
      <c r="M17" s="28"/>
      <c r="N17" s="28"/>
      <c r="O17" s="28"/>
    </row>
    <row r="18" spans="1:15" ht="17.399999999999999" x14ac:dyDescent="0.3">
      <c r="A18" s="29"/>
      <c r="B18" s="59" t="s">
        <v>219</v>
      </c>
      <c r="C18" s="59">
        <v>44923</v>
      </c>
      <c r="D18" s="60">
        <v>0.72916666666666663</v>
      </c>
      <c r="E18" s="60" t="s">
        <v>89</v>
      </c>
      <c r="F18" s="123" t="str">
        <f>F16</f>
        <v>CASTORS BRAINE</v>
      </c>
      <c r="G18" s="123" t="str">
        <f>F17</f>
        <v>GANSHOREN DAMES BASKET</v>
      </c>
      <c r="H18" s="39"/>
      <c r="I18" s="39"/>
      <c r="J18" s="21"/>
      <c r="K18" s="40"/>
      <c r="L18" s="29"/>
      <c r="M18" s="29"/>
      <c r="N18" s="21"/>
      <c r="O18" s="21"/>
    </row>
    <row r="19" spans="1:15" ht="17.399999999999999" x14ac:dyDescent="0.3">
      <c r="A19" s="29"/>
      <c r="B19" s="59" t="s">
        <v>219</v>
      </c>
      <c r="C19" s="59">
        <v>44923</v>
      </c>
      <c r="D19" s="60">
        <v>0.72916666666666663</v>
      </c>
      <c r="E19" s="60" t="s">
        <v>92</v>
      </c>
      <c r="F19" s="123" t="str">
        <f>G16</f>
        <v>KORTRIJK SPURS TWO</v>
      </c>
      <c r="G19" s="123" t="str">
        <f>G17</f>
        <v>TS JAHN MUNCHEN</v>
      </c>
      <c r="H19" s="39"/>
      <c r="I19" s="39"/>
      <c r="J19" s="21"/>
      <c r="K19" s="40"/>
      <c r="L19" s="29"/>
      <c r="M19" s="29"/>
      <c r="N19" s="21"/>
      <c r="O19" s="21"/>
    </row>
    <row r="20" spans="1:15" ht="17.399999999999999" x14ac:dyDescent="0.3">
      <c r="A20" s="29"/>
      <c r="B20" s="59" t="s">
        <v>219</v>
      </c>
      <c r="C20" s="59">
        <v>44924</v>
      </c>
      <c r="D20" s="60">
        <v>0.55208333333333337</v>
      </c>
      <c r="E20" s="60" t="s">
        <v>91</v>
      </c>
      <c r="F20" s="123" t="str">
        <f>F16</f>
        <v>CASTORS BRAINE</v>
      </c>
      <c r="G20" s="123" t="str">
        <f>G17</f>
        <v>TS JAHN MUNCHEN</v>
      </c>
      <c r="H20" s="39"/>
      <c r="I20" s="39"/>
      <c r="J20" s="21"/>
      <c r="K20" s="40"/>
      <c r="L20" s="29"/>
      <c r="M20" s="29"/>
      <c r="N20" s="21"/>
      <c r="O20" s="21"/>
    </row>
    <row r="21" spans="1:15" ht="17.399999999999999" x14ac:dyDescent="0.3">
      <c r="A21" s="29"/>
      <c r="B21" s="59" t="s">
        <v>219</v>
      </c>
      <c r="C21" s="59">
        <v>44924</v>
      </c>
      <c r="D21" s="60">
        <v>0.55208333333333337</v>
      </c>
      <c r="E21" s="60" t="s">
        <v>90</v>
      </c>
      <c r="F21" s="123" t="str">
        <f>G16</f>
        <v>KORTRIJK SPURS TWO</v>
      </c>
      <c r="G21" s="123" t="str">
        <f>F17</f>
        <v>GANSHOREN DAMES BASKET</v>
      </c>
      <c r="H21" s="39"/>
      <c r="I21" s="39"/>
      <c r="J21" s="21"/>
      <c r="K21" s="21"/>
      <c r="L21" s="29"/>
      <c r="M21" s="29"/>
      <c r="N21" s="21"/>
      <c r="O21" s="21"/>
    </row>
    <row r="22" spans="1:15" ht="18.600000000000001" customHeight="1" x14ac:dyDescent="0.3">
      <c r="A22" s="29"/>
      <c r="B22" s="52"/>
      <c r="C22" s="52"/>
      <c r="D22" s="52"/>
      <c r="E22" s="52"/>
      <c r="F22" s="29"/>
      <c r="G22" s="29"/>
      <c r="H22" s="29"/>
      <c r="I22" s="29"/>
      <c r="J22" s="21"/>
      <c r="K22" s="21"/>
      <c r="L22" s="29"/>
      <c r="M22" s="29"/>
      <c r="N22" s="21"/>
      <c r="O22" s="21"/>
    </row>
    <row r="23" spans="1:15" ht="17.399999999999999" x14ac:dyDescent="0.3">
      <c r="A23" s="32" t="s">
        <v>199</v>
      </c>
      <c r="B23" s="55"/>
      <c r="C23" s="56"/>
      <c r="D23" s="52"/>
      <c r="E23" s="52"/>
      <c r="F23" s="29"/>
      <c r="G23" s="29"/>
      <c r="H23" s="29"/>
      <c r="I23" s="29"/>
      <c r="J23" s="21"/>
      <c r="K23" s="21"/>
      <c r="L23" s="28"/>
      <c r="M23" s="28"/>
      <c r="N23" s="28"/>
      <c r="O23" s="28"/>
    </row>
    <row r="24" spans="1:15" ht="17.399999999999999" x14ac:dyDescent="0.3">
      <c r="A24" s="29"/>
      <c r="B24" s="86" t="s">
        <v>208</v>
      </c>
      <c r="C24" s="86" t="s">
        <v>209</v>
      </c>
      <c r="D24" s="86" t="s">
        <v>210</v>
      </c>
      <c r="E24" s="86" t="s">
        <v>211</v>
      </c>
      <c r="F24" s="29"/>
      <c r="G24" s="29"/>
      <c r="H24" s="29"/>
      <c r="I24" s="29"/>
      <c r="J24" s="21"/>
      <c r="K24" s="21"/>
      <c r="L24" s="29"/>
      <c r="M24" s="29"/>
      <c r="N24" s="21"/>
      <c r="O24" s="21"/>
    </row>
    <row r="25" spans="1:15" ht="17.399999999999999" x14ac:dyDescent="0.3">
      <c r="A25" s="29"/>
      <c r="B25" s="59" t="s">
        <v>219</v>
      </c>
      <c r="C25" s="59">
        <v>44923</v>
      </c>
      <c r="D25" s="60">
        <v>0.375</v>
      </c>
      <c r="E25" s="60" t="s">
        <v>93</v>
      </c>
      <c r="F25" s="123" t="str">
        <f>'GROUP DRAWING '!L52</f>
        <v>TOURNAI WAPITI</v>
      </c>
      <c r="G25" s="123" t="str">
        <f>'GROUP DRAWING '!L53</f>
        <v>KORTRIJK SPURS ONE</v>
      </c>
      <c r="H25" s="39"/>
      <c r="I25" s="39"/>
      <c r="J25" s="21"/>
      <c r="K25" s="21"/>
      <c r="L25" s="29"/>
      <c r="M25" s="29"/>
      <c r="N25" s="21"/>
      <c r="O25" s="21"/>
    </row>
    <row r="26" spans="1:15" ht="17.399999999999999" x14ac:dyDescent="0.3">
      <c r="A26" s="29"/>
      <c r="B26" s="59" t="s">
        <v>219</v>
      </c>
      <c r="C26" s="59">
        <v>44923</v>
      </c>
      <c r="D26" s="60">
        <v>0.49305555555555558</v>
      </c>
      <c r="E26" s="60" t="s">
        <v>94</v>
      </c>
      <c r="F26" s="123" t="str">
        <f>'GROUP DRAWING '!L54</f>
        <v>BASKET NAMUR CAPITALE</v>
      </c>
      <c r="G26" s="123" t="str">
        <f>'GROUP DRAWING '!L55</f>
        <v>BJM-GEMBAS KNESSELARE</v>
      </c>
      <c r="H26" s="39"/>
      <c r="I26" s="39"/>
      <c r="J26" s="21"/>
      <c r="K26" s="21"/>
      <c r="L26" s="29"/>
      <c r="M26" s="29"/>
      <c r="N26" s="21"/>
      <c r="O26" s="21"/>
    </row>
    <row r="27" spans="1:15" ht="17.399999999999999" x14ac:dyDescent="0.3">
      <c r="A27" s="29"/>
      <c r="B27" s="59" t="s">
        <v>219</v>
      </c>
      <c r="C27" s="59">
        <v>44923</v>
      </c>
      <c r="D27" s="60">
        <v>0.67013888888888884</v>
      </c>
      <c r="E27" s="60" t="s">
        <v>95</v>
      </c>
      <c r="F27" s="123" t="str">
        <f>F25</f>
        <v>TOURNAI WAPITI</v>
      </c>
      <c r="G27" s="123" t="str">
        <f>F26</f>
        <v>BASKET NAMUR CAPITALE</v>
      </c>
      <c r="H27" s="39"/>
      <c r="I27" s="39"/>
      <c r="J27" s="21"/>
      <c r="K27" s="21"/>
      <c r="L27" s="29"/>
      <c r="M27" s="29"/>
      <c r="N27" s="21"/>
      <c r="O27" s="21"/>
    </row>
    <row r="28" spans="1:15" ht="17.399999999999999" x14ac:dyDescent="0.3">
      <c r="A28" s="29"/>
      <c r="B28" s="59" t="s">
        <v>219</v>
      </c>
      <c r="C28" s="59">
        <v>44923</v>
      </c>
      <c r="D28" s="60">
        <v>0.67013888888888884</v>
      </c>
      <c r="E28" s="60" t="s">
        <v>96</v>
      </c>
      <c r="F28" s="123" t="str">
        <f>G25</f>
        <v>KORTRIJK SPURS ONE</v>
      </c>
      <c r="G28" s="123" t="str">
        <f>G26</f>
        <v>BJM-GEMBAS KNESSELARE</v>
      </c>
      <c r="H28" s="39"/>
      <c r="I28" s="39"/>
      <c r="J28" s="21"/>
      <c r="K28" s="21"/>
      <c r="L28" s="29"/>
      <c r="M28" s="29"/>
      <c r="N28" s="21"/>
      <c r="O28" s="21"/>
    </row>
    <row r="29" spans="1:15" ht="17.399999999999999" x14ac:dyDescent="0.3">
      <c r="A29" s="29"/>
      <c r="B29" s="59" t="s">
        <v>219</v>
      </c>
      <c r="C29" s="59">
        <v>44924</v>
      </c>
      <c r="D29" s="60">
        <v>0.375</v>
      </c>
      <c r="E29" s="60" t="s">
        <v>97</v>
      </c>
      <c r="F29" s="123" t="str">
        <f>F25</f>
        <v>TOURNAI WAPITI</v>
      </c>
      <c r="G29" s="123" t="str">
        <f>G26</f>
        <v>BJM-GEMBAS KNESSELARE</v>
      </c>
      <c r="H29" s="39"/>
      <c r="I29" s="39"/>
      <c r="J29" s="21"/>
      <c r="K29" s="21"/>
      <c r="L29" s="29"/>
      <c r="M29" s="29"/>
      <c r="N29" s="21"/>
      <c r="O29" s="21"/>
    </row>
    <row r="30" spans="1:15" ht="17.399999999999999" x14ac:dyDescent="0.3">
      <c r="A30" s="29"/>
      <c r="B30" s="59" t="s">
        <v>219</v>
      </c>
      <c r="C30" s="59">
        <v>44924</v>
      </c>
      <c r="D30" s="60">
        <v>0.375</v>
      </c>
      <c r="E30" s="60" t="s">
        <v>98</v>
      </c>
      <c r="F30" s="123" t="str">
        <f>G25</f>
        <v>KORTRIJK SPURS ONE</v>
      </c>
      <c r="G30" s="123" t="str">
        <f>F26</f>
        <v>BASKET NAMUR CAPITALE</v>
      </c>
      <c r="H30" s="39"/>
      <c r="I30" s="39"/>
      <c r="J30" s="21"/>
      <c r="K30" s="21"/>
      <c r="L30" s="29"/>
      <c r="M30" s="29"/>
      <c r="N30" s="21"/>
      <c r="O30" s="21"/>
    </row>
    <row r="31" spans="1:15" ht="17.399999999999999" x14ac:dyDescent="0.3">
      <c r="A31" s="29"/>
      <c r="B31" s="52"/>
      <c r="C31" s="52"/>
      <c r="D31" s="52"/>
      <c r="E31" s="52"/>
      <c r="F31" s="29"/>
      <c r="G31" s="29"/>
      <c r="H31" s="29"/>
      <c r="I31" s="29"/>
      <c r="J31" s="21"/>
      <c r="K31" s="21"/>
      <c r="L31" s="29"/>
      <c r="M31" s="29"/>
      <c r="N31" s="21"/>
      <c r="O31" s="21"/>
    </row>
    <row r="32" spans="1:15" ht="17.399999999999999" x14ac:dyDescent="0.3">
      <c r="A32" s="32" t="s">
        <v>200</v>
      </c>
      <c r="B32" s="55"/>
      <c r="C32" s="56"/>
      <c r="D32" s="52"/>
      <c r="E32" s="52"/>
      <c r="F32" s="29"/>
      <c r="G32" s="29"/>
      <c r="H32" s="29"/>
      <c r="I32" s="29"/>
      <c r="J32" s="21"/>
      <c r="K32" s="21"/>
      <c r="L32" s="29"/>
      <c r="M32" s="29"/>
      <c r="N32" s="21"/>
      <c r="O32" s="21"/>
    </row>
    <row r="33" spans="1:15" s="21" customFormat="1" ht="17.399999999999999" x14ac:dyDescent="0.3">
      <c r="A33" s="29"/>
      <c r="B33" s="86" t="s">
        <v>208</v>
      </c>
      <c r="C33" s="86" t="s">
        <v>209</v>
      </c>
      <c r="D33" s="86" t="s">
        <v>210</v>
      </c>
      <c r="E33" s="86" t="s">
        <v>211</v>
      </c>
      <c r="F33" s="29"/>
      <c r="G33" s="29"/>
      <c r="H33" s="29"/>
      <c r="I33" s="29"/>
      <c r="L33" s="29"/>
      <c r="M33" s="29"/>
    </row>
    <row r="34" spans="1:15" s="21" customFormat="1" ht="17.399999999999999" x14ac:dyDescent="0.3">
      <c r="A34" s="29"/>
      <c r="B34" s="59" t="s">
        <v>286</v>
      </c>
      <c r="C34" s="59">
        <v>44923</v>
      </c>
      <c r="D34" s="60">
        <v>0.55208333333333337</v>
      </c>
      <c r="E34" s="60" t="s">
        <v>99</v>
      </c>
      <c r="F34" s="123" t="str">
        <f>'GROUP DRAWING '!P52</f>
        <v>ION BASKET WAREGEM TWO</v>
      </c>
      <c r="G34" s="123" t="str">
        <f>'GROUP DRAWING '!P53</f>
        <v>RED VIC WILRIJK</v>
      </c>
      <c r="H34" s="39"/>
      <c r="I34" s="39"/>
      <c r="L34" s="29"/>
      <c r="M34" s="29"/>
    </row>
    <row r="35" spans="1:15" s="21" customFormat="1" ht="17.399999999999999" x14ac:dyDescent="0.3">
      <c r="A35" s="29"/>
      <c r="B35" s="59" t="s">
        <v>212</v>
      </c>
      <c r="C35" s="59">
        <v>44923</v>
      </c>
      <c r="D35" s="60">
        <v>0.67013888888888884</v>
      </c>
      <c r="E35" s="60" t="s">
        <v>100</v>
      </c>
      <c r="F35" s="123" t="str">
        <f>'GROUP DRAWING '!P54</f>
        <v>UCCLE EUROPE</v>
      </c>
      <c r="G35" s="123" t="str">
        <f>'GROUP DRAWING '!P55</f>
        <v>HELIOS BASKET VALAIS</v>
      </c>
      <c r="H35" s="39"/>
      <c r="I35" s="39"/>
      <c r="L35" s="29"/>
      <c r="M35" s="29"/>
    </row>
    <row r="36" spans="1:15" s="21" customFormat="1" ht="17.399999999999999" x14ac:dyDescent="0.3">
      <c r="A36" s="29"/>
      <c r="B36" s="59" t="s">
        <v>219</v>
      </c>
      <c r="C36" s="59">
        <v>44924</v>
      </c>
      <c r="D36" s="60">
        <v>0.43402777777777773</v>
      </c>
      <c r="E36" s="60" t="s">
        <v>101</v>
      </c>
      <c r="F36" s="123" t="str">
        <f>F34</f>
        <v>ION BASKET WAREGEM TWO</v>
      </c>
      <c r="G36" s="123" t="str">
        <f>F35</f>
        <v>UCCLE EUROPE</v>
      </c>
      <c r="H36" s="39"/>
      <c r="I36" s="39"/>
      <c r="L36" s="29"/>
      <c r="M36" s="29"/>
    </row>
    <row r="37" spans="1:15" s="21" customFormat="1" ht="17.399999999999999" x14ac:dyDescent="0.3">
      <c r="A37" s="29"/>
      <c r="B37" s="59" t="s">
        <v>219</v>
      </c>
      <c r="C37" s="59">
        <v>44924</v>
      </c>
      <c r="D37" s="60">
        <v>0.43402777777777773</v>
      </c>
      <c r="E37" s="60" t="s">
        <v>280</v>
      </c>
      <c r="F37" s="123" t="str">
        <f>G34</f>
        <v>RED VIC WILRIJK</v>
      </c>
      <c r="G37" s="123" t="str">
        <f>G35</f>
        <v>HELIOS BASKET VALAIS</v>
      </c>
      <c r="H37" s="39"/>
      <c r="I37" s="39"/>
      <c r="L37" s="29"/>
      <c r="M37" s="29"/>
    </row>
    <row r="38" spans="1:15" s="21" customFormat="1" ht="17.399999999999999" x14ac:dyDescent="0.3">
      <c r="A38" s="29"/>
      <c r="B38" s="59" t="s">
        <v>212</v>
      </c>
      <c r="C38" s="59">
        <v>44923</v>
      </c>
      <c r="D38" s="60">
        <v>0.375</v>
      </c>
      <c r="E38" s="60" t="s">
        <v>281</v>
      </c>
      <c r="F38" s="123" t="str">
        <f>F34</f>
        <v>ION BASKET WAREGEM TWO</v>
      </c>
      <c r="G38" s="123" t="str">
        <f>G35</f>
        <v>HELIOS BASKET VALAIS</v>
      </c>
      <c r="H38" s="39"/>
      <c r="I38" s="39"/>
      <c r="L38" s="29"/>
      <c r="M38" s="29"/>
    </row>
    <row r="39" spans="1:15" s="21" customFormat="1" ht="17.399999999999999" x14ac:dyDescent="0.3">
      <c r="A39" s="29"/>
      <c r="B39" s="59" t="s">
        <v>212</v>
      </c>
      <c r="C39" s="59">
        <v>44923</v>
      </c>
      <c r="D39" s="60">
        <v>0.79166666666666663</v>
      </c>
      <c r="E39" s="60" t="s">
        <v>282</v>
      </c>
      <c r="F39" s="123" t="str">
        <f>G34</f>
        <v>RED VIC WILRIJK</v>
      </c>
      <c r="G39" s="123" t="str">
        <f>F35</f>
        <v>UCCLE EUROPE</v>
      </c>
      <c r="H39" s="39"/>
      <c r="I39" s="39"/>
      <c r="L39" s="29"/>
      <c r="M39" s="29"/>
    </row>
    <row r="40" spans="1:15" s="21" customFormat="1" ht="17.399999999999999" x14ac:dyDescent="0.3">
      <c r="A40" s="29"/>
      <c r="B40" s="52"/>
      <c r="C40" s="52"/>
      <c r="D40" s="52"/>
      <c r="E40" s="52"/>
      <c r="F40" s="29"/>
      <c r="G40" s="29"/>
      <c r="H40" s="29"/>
      <c r="I40" s="29"/>
      <c r="L40" s="29"/>
      <c r="M40" s="29"/>
    </row>
    <row r="41" spans="1:15" s="21" customFormat="1" ht="17.399999999999999" x14ac:dyDescent="0.3">
      <c r="A41" s="29"/>
      <c r="B41" s="52"/>
      <c r="C41" s="52"/>
      <c r="D41" s="52"/>
      <c r="E41" s="52"/>
      <c r="F41" s="29"/>
      <c r="G41" s="29"/>
      <c r="H41" s="29"/>
      <c r="I41" s="29"/>
      <c r="L41" s="29"/>
      <c r="M41" s="29"/>
    </row>
    <row r="42" spans="1:15" s="21" customFormat="1" ht="17.399999999999999" x14ac:dyDescent="0.3">
      <c r="A42" s="28" t="s">
        <v>214</v>
      </c>
      <c r="B42" s="54"/>
      <c r="C42" s="52"/>
      <c r="D42" s="52"/>
      <c r="E42" s="52"/>
      <c r="F42" s="29"/>
      <c r="G42" s="29"/>
      <c r="H42" s="29"/>
      <c r="I42" s="29"/>
      <c r="L42" s="29"/>
      <c r="M42" s="29"/>
    </row>
    <row r="43" spans="1:15" s="21" customFormat="1" ht="17.399999999999999" x14ac:dyDescent="0.3">
      <c r="A43" s="28"/>
      <c r="B43" s="54"/>
      <c r="C43" s="52"/>
      <c r="D43" s="52"/>
      <c r="E43" s="52"/>
      <c r="F43" s="29"/>
      <c r="G43" s="29"/>
      <c r="H43" s="29"/>
      <c r="I43" s="29"/>
      <c r="L43" s="29"/>
      <c r="M43" s="29"/>
    </row>
    <row r="44" spans="1:15" s="21" customFormat="1" ht="17.399999999999999" x14ac:dyDescent="0.3">
      <c r="A44" s="32" t="s">
        <v>333</v>
      </c>
      <c r="B44" s="55"/>
      <c r="C44" s="52"/>
      <c r="D44" s="52"/>
      <c r="E44" s="52"/>
      <c r="F44" s="51"/>
      <c r="G44" s="51"/>
      <c r="H44" s="29"/>
      <c r="I44" s="29"/>
      <c r="L44" s="29"/>
      <c r="M44" s="29"/>
    </row>
    <row r="45" spans="1:15" s="21" customFormat="1" ht="17.399999999999999" x14ac:dyDescent="0.3">
      <c r="A45" s="32"/>
      <c r="B45" s="86" t="s">
        <v>208</v>
      </c>
      <c r="C45" s="86" t="s">
        <v>209</v>
      </c>
      <c r="D45" s="86" t="s">
        <v>210</v>
      </c>
      <c r="E45" s="86" t="s">
        <v>211</v>
      </c>
      <c r="F45" s="51"/>
      <c r="G45" s="51"/>
      <c r="H45" s="29"/>
      <c r="I45" s="29"/>
      <c r="L45" s="28"/>
      <c r="M45" s="28"/>
      <c r="N45" s="28"/>
      <c r="O45" s="28"/>
    </row>
    <row r="46" spans="1:15" s="21" customFormat="1" ht="17.399999999999999" x14ac:dyDescent="0.3">
      <c r="A46" s="29"/>
      <c r="B46" s="58" t="s">
        <v>219</v>
      </c>
      <c r="C46" s="59">
        <v>44924</v>
      </c>
      <c r="D46" s="102">
        <v>0.67013888888888884</v>
      </c>
      <c r="E46" s="60" t="s">
        <v>382</v>
      </c>
      <c r="F46" s="123" t="s">
        <v>72</v>
      </c>
      <c r="G46" s="123" t="s">
        <v>73</v>
      </c>
      <c r="H46" s="39"/>
      <c r="I46" s="39"/>
      <c r="L46" s="28"/>
      <c r="M46" s="28"/>
      <c r="N46" s="28"/>
      <c r="O46" s="28"/>
    </row>
    <row r="47" spans="1:15" s="21" customFormat="1" ht="17.399999999999999" x14ac:dyDescent="0.3">
      <c r="A47" s="29"/>
      <c r="B47" s="58" t="s">
        <v>219</v>
      </c>
      <c r="C47" s="59">
        <v>44924</v>
      </c>
      <c r="D47" s="102">
        <v>0.61111111111111105</v>
      </c>
      <c r="E47" s="60" t="s">
        <v>383</v>
      </c>
      <c r="F47" s="123" t="s">
        <v>182</v>
      </c>
      <c r="G47" s="123" t="s">
        <v>308</v>
      </c>
      <c r="H47" s="39"/>
      <c r="I47" s="39"/>
      <c r="L47" s="28"/>
      <c r="M47" s="28"/>
      <c r="N47" s="28"/>
      <c r="O47" s="28"/>
    </row>
    <row r="48" spans="1:15" s="21" customFormat="1" ht="17.399999999999999" x14ac:dyDescent="0.3">
      <c r="A48" s="29"/>
      <c r="B48" s="52"/>
      <c r="C48" s="61"/>
      <c r="D48" s="61"/>
      <c r="E48" s="103"/>
      <c r="F48" s="163"/>
      <c r="G48" s="163"/>
      <c r="H48" s="29"/>
      <c r="I48" s="29"/>
      <c r="L48" s="28"/>
      <c r="M48" s="28"/>
      <c r="N48" s="28"/>
      <c r="O48" s="28"/>
    </row>
    <row r="49" spans="1:15" s="21" customFormat="1" ht="17.399999999999999" x14ac:dyDescent="0.3">
      <c r="A49" s="32" t="s">
        <v>285</v>
      </c>
      <c r="B49" s="55"/>
      <c r="C49" s="52"/>
      <c r="D49" s="52"/>
      <c r="E49" s="52"/>
      <c r="F49" s="51"/>
      <c r="G49" s="51"/>
      <c r="H49" s="29"/>
      <c r="I49" s="29"/>
      <c r="L49" s="28"/>
      <c r="M49" s="28"/>
      <c r="N49" s="28"/>
      <c r="O49" s="28"/>
    </row>
    <row r="50" spans="1:15" s="21" customFormat="1" ht="17.399999999999999" x14ac:dyDescent="0.3">
      <c r="A50" s="32"/>
      <c r="B50" s="86" t="s">
        <v>208</v>
      </c>
      <c r="C50" s="86" t="s">
        <v>209</v>
      </c>
      <c r="D50" s="86" t="s">
        <v>210</v>
      </c>
      <c r="E50" s="86" t="s">
        <v>211</v>
      </c>
      <c r="F50" s="51"/>
      <c r="G50" s="51"/>
      <c r="H50" s="29"/>
      <c r="I50" s="29"/>
      <c r="L50" s="28"/>
      <c r="M50" s="28"/>
      <c r="N50" s="28"/>
      <c r="O50" s="28"/>
    </row>
    <row r="51" spans="1:15" s="21" customFormat="1" ht="17.399999999999999" x14ac:dyDescent="0.3">
      <c r="A51" s="29"/>
      <c r="B51" s="58" t="s">
        <v>219</v>
      </c>
      <c r="C51" s="59">
        <v>44924</v>
      </c>
      <c r="D51" s="102">
        <v>0.79166666666666663</v>
      </c>
      <c r="E51" s="60" t="s">
        <v>384</v>
      </c>
      <c r="F51" s="123" t="s">
        <v>51</v>
      </c>
      <c r="G51" s="123" t="s">
        <v>52</v>
      </c>
      <c r="H51" s="39"/>
      <c r="I51" s="39"/>
      <c r="L51" s="28"/>
      <c r="M51" s="28"/>
      <c r="N51" s="28"/>
      <c r="O51" s="28"/>
    </row>
    <row r="52" spans="1:15" s="21" customFormat="1" ht="17.399999999999999" x14ac:dyDescent="0.3">
      <c r="A52" s="29"/>
      <c r="B52" s="58" t="s">
        <v>219</v>
      </c>
      <c r="C52" s="59">
        <v>44924</v>
      </c>
      <c r="D52" s="102">
        <v>0.72916666666666663</v>
      </c>
      <c r="E52" s="60" t="s">
        <v>385</v>
      </c>
      <c r="F52" s="123" t="s">
        <v>56</v>
      </c>
      <c r="G52" s="123" t="s">
        <v>57</v>
      </c>
      <c r="H52" s="39"/>
      <c r="I52" s="39"/>
      <c r="L52" s="28"/>
      <c r="M52" s="28"/>
      <c r="N52" s="28"/>
      <c r="O52" s="28"/>
    </row>
    <row r="53" spans="1:15" s="21" customFormat="1" ht="17.399999999999999" x14ac:dyDescent="0.3">
      <c r="A53" s="29"/>
      <c r="B53" s="62"/>
      <c r="C53" s="63"/>
      <c r="D53" s="103"/>
      <c r="E53" s="64"/>
      <c r="F53" s="51"/>
      <c r="G53" s="51"/>
      <c r="H53" s="65"/>
      <c r="I53" s="65"/>
      <c r="L53" s="28"/>
      <c r="M53" s="28"/>
      <c r="N53" s="28"/>
      <c r="O53" s="28"/>
    </row>
    <row r="54" spans="1:15" s="21" customFormat="1" ht="17.399999999999999" x14ac:dyDescent="0.3">
      <c r="A54" s="32" t="s">
        <v>284</v>
      </c>
      <c r="B54" s="55"/>
      <c r="C54" s="52"/>
      <c r="D54" s="52"/>
      <c r="E54" s="52"/>
      <c r="F54" s="51"/>
      <c r="G54" s="51"/>
      <c r="H54" s="29"/>
      <c r="I54" s="29"/>
      <c r="L54" s="29"/>
      <c r="M54" s="29"/>
    </row>
    <row r="55" spans="1:15" s="21" customFormat="1" ht="17.399999999999999" x14ac:dyDescent="0.3">
      <c r="A55" s="32"/>
      <c r="B55" s="86" t="s">
        <v>208</v>
      </c>
      <c r="C55" s="86" t="s">
        <v>209</v>
      </c>
      <c r="D55" s="86" t="s">
        <v>210</v>
      </c>
      <c r="E55" s="86" t="s">
        <v>211</v>
      </c>
      <c r="F55" s="51"/>
      <c r="G55" s="51"/>
      <c r="H55" s="29"/>
      <c r="I55" s="29"/>
      <c r="L55" s="29"/>
      <c r="M55" s="29"/>
    </row>
    <row r="56" spans="1:15" s="21" customFormat="1" ht="17.399999999999999" x14ac:dyDescent="0.3">
      <c r="A56" s="29"/>
      <c r="B56" s="58" t="s">
        <v>219</v>
      </c>
      <c r="C56" s="59">
        <v>44924</v>
      </c>
      <c r="D56" s="102">
        <v>0.67013888888888884</v>
      </c>
      <c r="E56" s="60" t="s">
        <v>386</v>
      </c>
      <c r="F56" s="123" t="s">
        <v>49</v>
      </c>
      <c r="G56" s="123" t="s">
        <v>48</v>
      </c>
      <c r="H56" s="39"/>
      <c r="I56" s="39"/>
      <c r="L56" s="29"/>
      <c r="M56" s="29"/>
    </row>
    <row r="57" spans="1:15" s="21" customFormat="1" ht="17.399999999999999" x14ac:dyDescent="0.3">
      <c r="A57" s="29"/>
      <c r="B57" s="58" t="s">
        <v>219</v>
      </c>
      <c r="C57" s="59">
        <v>44924</v>
      </c>
      <c r="D57" s="102">
        <v>0.61111111111111105</v>
      </c>
      <c r="E57" s="60" t="s">
        <v>387</v>
      </c>
      <c r="F57" s="123" t="s">
        <v>54</v>
      </c>
      <c r="G57" s="123" t="s">
        <v>53</v>
      </c>
      <c r="H57" s="39"/>
      <c r="I57" s="39"/>
      <c r="L57" s="29"/>
      <c r="M57" s="29"/>
    </row>
    <row r="58" spans="1:15" s="21" customFormat="1" ht="17.399999999999999" x14ac:dyDescent="0.3">
      <c r="A58" s="29"/>
      <c r="B58" s="52"/>
      <c r="C58" s="61"/>
      <c r="D58" s="103"/>
      <c r="E58" s="103"/>
      <c r="F58" s="29"/>
      <c r="G58" s="29"/>
      <c r="H58" s="29"/>
      <c r="I58" s="29"/>
      <c r="L58" s="29"/>
      <c r="M58" s="29"/>
    </row>
    <row r="59" spans="1:15" s="21" customFormat="1" ht="17.399999999999999" x14ac:dyDescent="0.3">
      <c r="A59" s="32" t="s">
        <v>283</v>
      </c>
      <c r="B59" s="55"/>
      <c r="C59" s="52"/>
      <c r="D59" s="52"/>
      <c r="E59" s="52"/>
      <c r="F59" s="51"/>
      <c r="G59" s="51"/>
      <c r="H59" s="29"/>
      <c r="I59" s="29"/>
      <c r="L59" s="29"/>
      <c r="M59" s="29"/>
    </row>
    <row r="60" spans="1:15" s="21" customFormat="1" ht="17.399999999999999" x14ac:dyDescent="0.3">
      <c r="A60" s="32"/>
      <c r="B60" s="86" t="s">
        <v>208</v>
      </c>
      <c r="C60" s="86" t="s">
        <v>209</v>
      </c>
      <c r="D60" s="86" t="s">
        <v>210</v>
      </c>
      <c r="E60" s="86" t="s">
        <v>211</v>
      </c>
      <c r="F60" s="51"/>
      <c r="G60" s="51"/>
      <c r="H60" s="29"/>
      <c r="I60" s="29"/>
      <c r="L60" s="29"/>
      <c r="M60" s="29"/>
    </row>
    <row r="61" spans="1:15" s="21" customFormat="1" ht="17.399999999999999" x14ac:dyDescent="0.3">
      <c r="A61" s="29"/>
      <c r="B61" s="58" t="s">
        <v>219</v>
      </c>
      <c r="C61" s="59">
        <v>44924</v>
      </c>
      <c r="D61" s="102">
        <v>0.79166666666666663</v>
      </c>
      <c r="E61" s="60" t="s">
        <v>388</v>
      </c>
      <c r="F61" s="123" t="s">
        <v>68</v>
      </c>
      <c r="G61" s="123" t="s">
        <v>50</v>
      </c>
      <c r="H61" s="39"/>
      <c r="I61" s="39"/>
      <c r="L61" s="29"/>
      <c r="M61" s="29"/>
    </row>
    <row r="62" spans="1:15" s="21" customFormat="1" ht="17.399999999999999" x14ac:dyDescent="0.3">
      <c r="A62" s="29"/>
      <c r="B62" s="58" t="s">
        <v>219</v>
      </c>
      <c r="C62" s="59">
        <v>44924</v>
      </c>
      <c r="D62" s="102">
        <v>0.72916666666666663</v>
      </c>
      <c r="E62" s="60" t="s">
        <v>389</v>
      </c>
      <c r="F62" s="123" t="s">
        <v>71</v>
      </c>
      <c r="G62" s="123" t="s">
        <v>55</v>
      </c>
      <c r="H62" s="39"/>
      <c r="I62" s="39"/>
      <c r="L62" s="29"/>
      <c r="M62" s="29"/>
    </row>
    <row r="63" spans="1:15" s="21" customFormat="1" ht="17.399999999999999" x14ac:dyDescent="0.3">
      <c r="A63" s="29"/>
      <c r="B63" s="52"/>
      <c r="C63" s="61"/>
      <c r="D63" s="103"/>
      <c r="E63" s="103"/>
      <c r="F63" s="29"/>
      <c r="G63" s="29"/>
      <c r="H63" s="29"/>
      <c r="I63" s="29"/>
      <c r="L63" s="29"/>
      <c r="M63" s="29"/>
    </row>
    <row r="64" spans="1:15" s="21" customFormat="1" ht="17.399999999999999" x14ac:dyDescent="0.3">
      <c r="A64" s="29"/>
      <c r="B64" s="52"/>
      <c r="C64" s="52"/>
      <c r="D64" s="52"/>
      <c r="E64" s="52"/>
      <c r="F64" s="29"/>
      <c r="G64" s="29"/>
      <c r="H64" s="29"/>
      <c r="I64" s="29"/>
      <c r="L64" s="29"/>
      <c r="M64" s="29"/>
    </row>
    <row r="65" spans="1:13" s="21" customFormat="1" ht="17.399999999999999" x14ac:dyDescent="0.3">
      <c r="A65" s="28" t="s">
        <v>220</v>
      </c>
      <c r="B65" s="54"/>
      <c r="C65" s="52"/>
      <c r="D65" s="52"/>
      <c r="E65" s="52"/>
      <c r="F65" s="66"/>
      <c r="G65" s="66"/>
      <c r="H65" s="29"/>
      <c r="I65" s="29"/>
      <c r="L65" s="29"/>
      <c r="M65" s="29"/>
    </row>
    <row r="66" spans="1:13" s="21" customFormat="1" ht="17.399999999999999" x14ac:dyDescent="0.3">
      <c r="A66" s="28"/>
      <c r="B66" s="54"/>
      <c r="C66" s="52"/>
      <c r="D66" s="52"/>
      <c r="E66" s="52"/>
      <c r="F66" s="66"/>
      <c r="G66" s="66"/>
      <c r="H66" s="29"/>
      <c r="I66" s="29"/>
      <c r="L66" s="29"/>
      <c r="M66" s="29"/>
    </row>
    <row r="67" spans="1:13" s="21" customFormat="1" ht="17.399999999999999" x14ac:dyDescent="0.3">
      <c r="A67" s="32" t="s">
        <v>396</v>
      </c>
      <c r="B67" s="55"/>
      <c r="C67" s="52"/>
      <c r="D67" s="52"/>
      <c r="E67" s="52"/>
      <c r="F67" s="66"/>
      <c r="G67" s="66"/>
      <c r="H67" s="29"/>
      <c r="I67" s="29"/>
      <c r="L67" s="29"/>
      <c r="M67" s="29"/>
    </row>
    <row r="68" spans="1:13" s="21" customFormat="1" ht="17.399999999999999" x14ac:dyDescent="0.3">
      <c r="A68" s="29"/>
      <c r="B68" s="86" t="s">
        <v>208</v>
      </c>
      <c r="C68" s="86" t="s">
        <v>209</v>
      </c>
      <c r="D68" s="86" t="s">
        <v>210</v>
      </c>
      <c r="E68" s="86" t="s">
        <v>211</v>
      </c>
      <c r="F68" s="51"/>
      <c r="G68" s="51"/>
      <c r="H68" s="29"/>
      <c r="I68" s="29"/>
      <c r="L68" s="29"/>
      <c r="M68" s="29"/>
    </row>
    <row r="69" spans="1:13" s="21" customFormat="1" ht="17.399999999999999" x14ac:dyDescent="0.3">
      <c r="A69" s="29"/>
      <c r="B69" s="58" t="s">
        <v>219</v>
      </c>
      <c r="C69" s="59">
        <v>44925</v>
      </c>
      <c r="D69" s="60">
        <v>0.375</v>
      </c>
      <c r="E69" s="60" t="s">
        <v>390</v>
      </c>
      <c r="F69" s="123" t="s">
        <v>398</v>
      </c>
      <c r="G69" s="123" t="s">
        <v>399</v>
      </c>
      <c r="H69" s="39"/>
      <c r="I69" s="39"/>
      <c r="L69" s="29"/>
      <c r="M69" s="29"/>
    </row>
    <row r="70" spans="1:13" s="21" customFormat="1" ht="17.399999999999999" x14ac:dyDescent="0.3">
      <c r="A70" s="28"/>
      <c r="B70" s="54"/>
      <c r="C70" s="52"/>
      <c r="D70" s="52"/>
      <c r="E70" s="52"/>
      <c r="F70" s="66"/>
      <c r="G70" s="66"/>
      <c r="H70" s="29"/>
      <c r="I70" s="29"/>
      <c r="L70" s="29"/>
      <c r="M70" s="29"/>
    </row>
    <row r="71" spans="1:13" s="21" customFormat="1" ht="17.399999999999999" x14ac:dyDescent="0.3">
      <c r="A71" s="32" t="s">
        <v>872</v>
      </c>
      <c r="B71" s="55"/>
      <c r="C71" s="52"/>
      <c r="D71" s="52"/>
      <c r="E71" s="52"/>
      <c r="F71" s="66"/>
      <c r="G71" s="66"/>
      <c r="H71" s="29"/>
      <c r="I71" s="29"/>
      <c r="L71" s="29"/>
      <c r="M71" s="29"/>
    </row>
    <row r="72" spans="1:13" s="21" customFormat="1" ht="17.399999999999999" x14ac:dyDescent="0.3">
      <c r="A72" s="29"/>
      <c r="B72" s="86" t="s">
        <v>208</v>
      </c>
      <c r="C72" s="86" t="s">
        <v>209</v>
      </c>
      <c r="D72" s="86" t="s">
        <v>210</v>
      </c>
      <c r="E72" s="86" t="s">
        <v>211</v>
      </c>
      <c r="F72" s="51"/>
      <c r="G72" s="51"/>
      <c r="H72" s="29"/>
      <c r="I72" s="29"/>
      <c r="L72" s="29"/>
      <c r="M72" s="29"/>
    </row>
    <row r="73" spans="1:13" s="21" customFormat="1" ht="17.399999999999999" x14ac:dyDescent="0.3">
      <c r="A73" s="29"/>
      <c r="B73" s="58" t="s">
        <v>219</v>
      </c>
      <c r="C73" s="59">
        <v>44925</v>
      </c>
      <c r="D73" s="60">
        <v>0.43402777777777773</v>
      </c>
      <c r="E73" s="60" t="s">
        <v>391</v>
      </c>
      <c r="F73" s="123" t="s">
        <v>400</v>
      </c>
      <c r="G73" s="123" t="s">
        <v>401</v>
      </c>
      <c r="H73" s="39"/>
      <c r="I73" s="39"/>
      <c r="L73" s="29"/>
      <c r="M73" s="29"/>
    </row>
    <row r="74" spans="1:13" s="21" customFormat="1" ht="17.399999999999999" x14ac:dyDescent="0.3">
      <c r="A74" s="28"/>
      <c r="B74" s="54"/>
      <c r="C74" s="52"/>
      <c r="D74" s="52"/>
      <c r="E74" s="52"/>
      <c r="F74" s="66"/>
      <c r="G74" s="66"/>
      <c r="H74" s="29"/>
      <c r="I74" s="29"/>
      <c r="L74" s="29"/>
      <c r="M74" s="29"/>
    </row>
    <row r="75" spans="1:13" s="21" customFormat="1" ht="17.399999999999999" x14ac:dyDescent="0.3">
      <c r="A75" s="32" t="s">
        <v>873</v>
      </c>
      <c r="B75" s="55"/>
      <c r="C75" s="52"/>
      <c r="D75" s="52"/>
      <c r="E75" s="52"/>
      <c r="F75" s="66"/>
      <c r="G75" s="66"/>
      <c r="H75" s="29"/>
      <c r="I75" s="29"/>
      <c r="L75" s="29"/>
      <c r="M75" s="29"/>
    </row>
    <row r="76" spans="1:13" s="21" customFormat="1" ht="17.399999999999999" x14ac:dyDescent="0.3">
      <c r="A76" s="29"/>
      <c r="B76" s="86" t="s">
        <v>208</v>
      </c>
      <c r="C76" s="86" t="s">
        <v>209</v>
      </c>
      <c r="D76" s="86" t="s">
        <v>210</v>
      </c>
      <c r="E76" s="86" t="s">
        <v>211</v>
      </c>
      <c r="F76" s="51"/>
      <c r="G76" s="51"/>
      <c r="H76" s="29"/>
      <c r="I76" s="29"/>
      <c r="L76" s="29"/>
      <c r="M76" s="29"/>
    </row>
    <row r="77" spans="1:13" s="21" customFormat="1" ht="17.399999999999999" x14ac:dyDescent="0.3">
      <c r="A77" s="29"/>
      <c r="B77" s="58" t="s">
        <v>219</v>
      </c>
      <c r="C77" s="59">
        <v>44925</v>
      </c>
      <c r="D77" s="60">
        <v>0.49305555555555558</v>
      </c>
      <c r="E77" s="60" t="s">
        <v>392</v>
      </c>
      <c r="F77" s="123" t="s">
        <v>405</v>
      </c>
      <c r="G77" s="123" t="s">
        <v>492</v>
      </c>
      <c r="H77" s="39"/>
      <c r="I77" s="39"/>
      <c r="L77" s="29"/>
      <c r="M77" s="29"/>
    </row>
    <row r="78" spans="1:13" s="21" customFormat="1" ht="17.399999999999999" x14ac:dyDescent="0.3">
      <c r="A78" s="29"/>
      <c r="B78" s="52"/>
      <c r="C78" s="52"/>
      <c r="D78" s="52"/>
      <c r="E78" s="52"/>
      <c r="F78" s="66"/>
      <c r="G78" s="66"/>
      <c r="H78" s="29"/>
      <c r="I78" s="29"/>
      <c r="L78" s="29"/>
      <c r="M78" s="29"/>
    </row>
    <row r="79" spans="1:13" s="21" customFormat="1" ht="17.399999999999999" x14ac:dyDescent="0.3">
      <c r="A79" s="32" t="s">
        <v>874</v>
      </c>
      <c r="B79" s="55"/>
      <c r="C79" s="52"/>
      <c r="D79" s="52"/>
      <c r="E79" s="52"/>
      <c r="F79" s="66"/>
      <c r="G79" s="66"/>
      <c r="H79" s="29"/>
      <c r="I79" s="29"/>
      <c r="L79" s="29"/>
      <c r="M79" s="29"/>
    </row>
    <row r="80" spans="1:13" s="21" customFormat="1" ht="17.399999999999999" x14ac:dyDescent="0.3">
      <c r="A80" s="29"/>
      <c r="B80" s="86" t="s">
        <v>208</v>
      </c>
      <c r="C80" s="86" t="s">
        <v>209</v>
      </c>
      <c r="D80" s="86" t="s">
        <v>210</v>
      </c>
      <c r="E80" s="86" t="s">
        <v>211</v>
      </c>
      <c r="F80" s="51"/>
      <c r="G80" s="51"/>
      <c r="H80" s="29"/>
      <c r="I80" s="29"/>
      <c r="L80" s="29"/>
      <c r="M80" s="29"/>
    </row>
    <row r="81" spans="1:15" s="21" customFormat="1" ht="17.399999999999999" x14ac:dyDescent="0.3">
      <c r="A81" s="29"/>
      <c r="B81" s="58" t="s">
        <v>219</v>
      </c>
      <c r="C81" s="59">
        <v>44925</v>
      </c>
      <c r="D81" s="60">
        <v>0.55208333333333337</v>
      </c>
      <c r="E81" s="60" t="s">
        <v>875</v>
      </c>
      <c r="F81" s="123" t="s">
        <v>402</v>
      </c>
      <c r="G81" s="123" t="s">
        <v>403</v>
      </c>
      <c r="H81" s="39"/>
      <c r="I81" s="39"/>
      <c r="L81" s="29"/>
      <c r="M81" s="29"/>
    </row>
    <row r="82" spans="1:15" s="21" customFormat="1" ht="17.399999999999999" x14ac:dyDescent="0.3">
      <c r="A82" s="29"/>
      <c r="B82" s="52"/>
      <c r="C82" s="52"/>
      <c r="D82" s="61"/>
      <c r="E82" s="52"/>
      <c r="F82" s="66"/>
      <c r="G82" s="66"/>
      <c r="H82" s="29"/>
      <c r="I82" s="29"/>
      <c r="L82" s="29"/>
      <c r="M82" s="29"/>
    </row>
    <row r="83" spans="1:15" s="21" customFormat="1" ht="17.399999999999999" x14ac:dyDescent="0.3">
      <c r="A83" s="32" t="s">
        <v>330</v>
      </c>
      <c r="B83" s="55"/>
      <c r="C83" s="52"/>
      <c r="D83" s="52"/>
      <c r="E83" s="52"/>
      <c r="F83" s="51"/>
      <c r="G83" s="51"/>
      <c r="H83" s="29"/>
      <c r="I83" s="29"/>
      <c r="K83" s="11"/>
      <c r="L83" s="29"/>
      <c r="M83" s="29"/>
    </row>
    <row r="84" spans="1:15" s="21" customFormat="1" ht="17.399999999999999" x14ac:dyDescent="0.3">
      <c r="A84" s="29"/>
      <c r="B84" s="86" t="s">
        <v>208</v>
      </c>
      <c r="C84" s="86" t="s">
        <v>209</v>
      </c>
      <c r="D84" s="86" t="s">
        <v>210</v>
      </c>
      <c r="E84" s="86" t="s">
        <v>211</v>
      </c>
      <c r="F84" s="51"/>
      <c r="G84" s="51"/>
      <c r="H84" s="29"/>
      <c r="I84" s="29"/>
      <c r="L84" s="29"/>
      <c r="M84" s="29"/>
    </row>
    <row r="85" spans="1:15" s="21" customFormat="1" ht="17.399999999999999" x14ac:dyDescent="0.3">
      <c r="A85" s="29"/>
      <c r="B85" s="58" t="s">
        <v>219</v>
      </c>
      <c r="C85" s="59">
        <v>44925</v>
      </c>
      <c r="D85" s="60">
        <v>0.49305555555555558</v>
      </c>
      <c r="E85" s="60" t="s">
        <v>876</v>
      </c>
      <c r="F85" s="123" t="s">
        <v>878</v>
      </c>
      <c r="G85" s="123" t="s">
        <v>879</v>
      </c>
      <c r="H85" s="39"/>
      <c r="I85" s="39"/>
      <c r="L85" s="29"/>
      <c r="M85" s="29"/>
    </row>
    <row r="86" spans="1:15" s="21" customFormat="1" ht="17.399999999999999" x14ac:dyDescent="0.3">
      <c r="A86" s="29"/>
      <c r="B86" s="52"/>
      <c r="C86" s="52"/>
      <c r="D86" s="52"/>
      <c r="E86" s="52"/>
      <c r="F86" s="66"/>
      <c r="G86" s="66"/>
      <c r="H86" s="29"/>
      <c r="I86" s="29"/>
      <c r="L86" s="28"/>
      <c r="M86" s="28"/>
      <c r="N86" s="28"/>
      <c r="O86" s="28"/>
    </row>
    <row r="87" spans="1:15" s="21" customFormat="1" ht="17.399999999999999" x14ac:dyDescent="0.3">
      <c r="A87" s="32" t="s">
        <v>329</v>
      </c>
      <c r="B87" s="55"/>
      <c r="C87" s="52"/>
      <c r="D87" s="52"/>
      <c r="E87" s="52"/>
      <c r="F87" s="51"/>
      <c r="G87" s="51"/>
      <c r="H87" s="29"/>
      <c r="I87" s="29"/>
      <c r="L87" s="29"/>
      <c r="M87" s="29"/>
    </row>
    <row r="88" spans="1:15" s="21" customFormat="1" ht="17.399999999999999" x14ac:dyDescent="0.3">
      <c r="A88" s="29"/>
      <c r="B88" s="86" t="s">
        <v>208</v>
      </c>
      <c r="C88" s="86" t="s">
        <v>209</v>
      </c>
      <c r="D88" s="86" t="s">
        <v>210</v>
      </c>
      <c r="E88" s="86" t="s">
        <v>211</v>
      </c>
      <c r="F88" s="51"/>
      <c r="G88" s="51"/>
      <c r="H88" s="29"/>
      <c r="I88" s="29"/>
      <c r="L88" s="29"/>
      <c r="M88" s="29"/>
    </row>
    <row r="89" spans="1:15" s="21" customFormat="1" ht="17.399999999999999" x14ac:dyDescent="0.3">
      <c r="A89" s="29"/>
      <c r="B89" s="58" t="s">
        <v>219</v>
      </c>
      <c r="C89" s="59">
        <v>44925</v>
      </c>
      <c r="D89" s="60">
        <v>0.55208333333333337</v>
      </c>
      <c r="E89" s="60" t="s">
        <v>877</v>
      </c>
      <c r="F89" s="123" t="s">
        <v>880</v>
      </c>
      <c r="G89" s="123" t="s">
        <v>881</v>
      </c>
      <c r="H89" s="39"/>
      <c r="I89" s="39"/>
      <c r="L89" s="29"/>
      <c r="M89" s="29"/>
    </row>
    <row r="90" spans="1:15" s="21" customFormat="1" ht="17.399999999999999" x14ac:dyDescent="0.3">
      <c r="A90" s="29"/>
      <c r="B90" s="52"/>
      <c r="C90" s="52"/>
      <c r="D90" s="52"/>
      <c r="E90" s="52"/>
      <c r="F90" s="66"/>
      <c r="G90" s="66"/>
      <c r="H90" s="29"/>
      <c r="I90" s="29"/>
      <c r="L90" s="28"/>
      <c r="M90" s="28"/>
      <c r="N90" s="28"/>
      <c r="O90" s="28"/>
    </row>
    <row r="91" spans="1:15" s="21" customFormat="1" ht="17.399999999999999" x14ac:dyDescent="0.3">
      <c r="A91" s="32" t="s">
        <v>331</v>
      </c>
      <c r="B91" s="55"/>
      <c r="C91" s="52"/>
      <c r="D91" s="52"/>
      <c r="E91" s="52"/>
      <c r="F91" s="51"/>
      <c r="G91" s="51"/>
      <c r="H91" s="29"/>
      <c r="I91" s="29"/>
      <c r="L91" s="29"/>
      <c r="M91" s="29"/>
    </row>
    <row r="92" spans="1:15" s="21" customFormat="1" ht="17.399999999999999" x14ac:dyDescent="0.3">
      <c r="A92" s="29"/>
      <c r="B92" s="86" t="s">
        <v>208</v>
      </c>
      <c r="C92" s="86" t="s">
        <v>209</v>
      </c>
      <c r="D92" s="86" t="s">
        <v>210</v>
      </c>
      <c r="E92" s="86" t="s">
        <v>211</v>
      </c>
      <c r="F92" s="51"/>
      <c r="G92" s="51"/>
      <c r="H92" s="29"/>
      <c r="I92" s="29"/>
      <c r="L92" s="29"/>
      <c r="M92" s="29"/>
    </row>
    <row r="93" spans="1:15" s="21" customFormat="1" ht="17.399999999999999" x14ac:dyDescent="0.3">
      <c r="A93" s="29"/>
      <c r="B93" s="58" t="s">
        <v>262</v>
      </c>
      <c r="C93" s="59">
        <v>44925</v>
      </c>
      <c r="D93" s="60">
        <v>0.375</v>
      </c>
      <c r="E93" s="60" t="s">
        <v>416</v>
      </c>
      <c r="F93" s="123" t="s">
        <v>417</v>
      </c>
      <c r="G93" s="123" t="s">
        <v>418</v>
      </c>
      <c r="H93" s="39"/>
      <c r="I93" s="39"/>
      <c r="L93" s="29"/>
      <c r="M93" s="29"/>
    </row>
    <row r="94" spans="1:15" s="21" customFormat="1" ht="17.399999999999999" x14ac:dyDescent="0.3">
      <c r="A94" s="29"/>
      <c r="B94" s="52"/>
      <c r="C94" s="52"/>
      <c r="D94" s="52"/>
      <c r="E94" s="52"/>
      <c r="F94" s="66"/>
      <c r="G94" s="66"/>
      <c r="H94" s="29"/>
      <c r="I94" s="29"/>
      <c r="L94" s="28"/>
      <c r="M94" s="28"/>
      <c r="N94" s="28"/>
      <c r="O94" s="28"/>
    </row>
    <row r="95" spans="1:15" s="21" customFormat="1" ht="17.399999999999999" x14ac:dyDescent="0.3">
      <c r="A95" s="32" t="s">
        <v>183</v>
      </c>
      <c r="B95" s="55"/>
      <c r="C95" s="52"/>
      <c r="D95" s="52"/>
      <c r="E95" s="52"/>
      <c r="F95" s="51"/>
      <c r="G95" s="51"/>
      <c r="H95" s="29"/>
      <c r="I95" s="29"/>
      <c r="L95" s="29"/>
      <c r="M95" s="29"/>
    </row>
    <row r="96" spans="1:15" s="21" customFormat="1" ht="17.399999999999999" x14ac:dyDescent="0.3">
      <c r="A96" s="29"/>
      <c r="B96" s="86" t="s">
        <v>208</v>
      </c>
      <c r="C96" s="86" t="s">
        <v>209</v>
      </c>
      <c r="D96" s="86" t="s">
        <v>210</v>
      </c>
      <c r="E96" s="86" t="s">
        <v>211</v>
      </c>
      <c r="F96" s="51"/>
      <c r="G96" s="51"/>
      <c r="H96" s="29"/>
      <c r="I96" s="29"/>
      <c r="L96" s="29"/>
      <c r="M96" s="29"/>
    </row>
    <row r="97" spans="1:15" s="21" customFormat="1" ht="17.399999999999999" x14ac:dyDescent="0.3">
      <c r="A97" s="29"/>
      <c r="B97" s="58" t="s">
        <v>212</v>
      </c>
      <c r="C97" s="59">
        <v>44925</v>
      </c>
      <c r="D97" s="60">
        <v>0.52430555555555558</v>
      </c>
      <c r="E97" s="60" t="s">
        <v>421</v>
      </c>
      <c r="F97" s="123" t="s">
        <v>419</v>
      </c>
      <c r="G97" s="123" t="s">
        <v>420</v>
      </c>
      <c r="H97" s="39"/>
      <c r="I97" s="39"/>
      <c r="L97" s="29"/>
      <c r="M97" s="29"/>
    </row>
    <row r="98" spans="1:15" s="21" customFormat="1" ht="17.399999999999999" x14ac:dyDescent="0.3">
      <c r="A98" s="28"/>
      <c r="B98" s="28"/>
      <c r="C98" s="28"/>
      <c r="D98" s="28"/>
      <c r="E98" s="28"/>
      <c r="G98" s="29"/>
      <c r="H98" s="28"/>
      <c r="I98" s="28"/>
      <c r="L98" s="28"/>
      <c r="M98" s="28"/>
      <c r="N98" s="28"/>
      <c r="O98" s="28"/>
    </row>
    <row r="99" spans="1:15" s="21" customFormat="1" ht="17.399999999999999" x14ac:dyDescent="0.3">
      <c r="A99" s="29"/>
      <c r="B99" s="29"/>
      <c r="C99" s="29"/>
      <c r="D99" s="29"/>
      <c r="G99" s="29"/>
      <c r="H99" s="29"/>
      <c r="I99" s="29"/>
      <c r="L99" s="29"/>
      <c r="M99" s="29"/>
    </row>
    <row r="100" spans="1:15" s="21" customFormat="1" ht="17.399999999999999" x14ac:dyDescent="0.3">
      <c r="A100" s="29"/>
      <c r="B100" s="29"/>
      <c r="C100" s="29"/>
      <c r="D100" s="29"/>
      <c r="G100" s="29"/>
      <c r="H100" s="29"/>
      <c r="I100" s="29"/>
      <c r="J100" s="28"/>
      <c r="K100" s="28"/>
      <c r="L100" s="29"/>
      <c r="M100" s="29"/>
    </row>
    <row r="101" spans="1:15" s="21" customFormat="1" ht="17.399999999999999" x14ac:dyDescent="0.3">
      <c r="A101" s="29"/>
      <c r="B101" s="29"/>
      <c r="C101" s="29"/>
      <c r="D101" s="29"/>
      <c r="F101" s="28"/>
      <c r="G101" s="28"/>
      <c r="H101" s="29"/>
      <c r="I101" s="29"/>
      <c r="L101" s="29"/>
      <c r="M101" s="29"/>
    </row>
    <row r="102" spans="1:15" s="21" customFormat="1" ht="17.399999999999999" x14ac:dyDescent="0.3">
      <c r="A102" s="28"/>
      <c r="B102" s="28"/>
      <c r="C102" s="28"/>
      <c r="D102" s="28"/>
      <c r="E102" s="28"/>
      <c r="G102" s="29"/>
      <c r="H102" s="28"/>
      <c r="I102" s="28"/>
      <c r="L102" s="28"/>
      <c r="M102" s="28"/>
      <c r="N102" s="28"/>
      <c r="O102" s="28"/>
    </row>
    <row r="103" spans="1:15" s="21" customFormat="1" ht="17.399999999999999" x14ac:dyDescent="0.3">
      <c r="A103" s="29"/>
      <c r="B103" s="29"/>
      <c r="C103" s="29"/>
      <c r="D103" s="29"/>
      <c r="G103" s="29"/>
      <c r="H103" s="29"/>
      <c r="I103" s="29"/>
      <c r="L103" s="29"/>
      <c r="M103" s="29"/>
    </row>
    <row r="104" spans="1:15" s="21" customFormat="1" ht="17.399999999999999" x14ac:dyDescent="0.3">
      <c r="A104" s="29"/>
      <c r="B104" s="29"/>
      <c r="C104" s="29"/>
      <c r="D104" s="29"/>
      <c r="G104" s="29"/>
      <c r="H104" s="29"/>
      <c r="I104" s="29"/>
      <c r="J104" s="28"/>
      <c r="K104" s="28"/>
      <c r="L104" s="29"/>
      <c r="M104" s="29"/>
    </row>
    <row r="105" spans="1:15" s="21" customFormat="1" ht="17.399999999999999" x14ac:dyDescent="0.3">
      <c r="A105" s="29"/>
      <c r="B105" s="29"/>
      <c r="C105" s="29"/>
      <c r="D105" s="29"/>
      <c r="F105" s="28"/>
      <c r="G105" s="28"/>
      <c r="H105" s="29"/>
      <c r="I105" s="29"/>
      <c r="L105" s="29"/>
      <c r="M105" s="29"/>
    </row>
    <row r="106" spans="1:15" s="21" customFormat="1" ht="17.399999999999999" x14ac:dyDescent="0.3">
      <c r="A106" s="28"/>
      <c r="B106" s="28"/>
      <c r="C106" s="28"/>
      <c r="D106" s="28"/>
      <c r="E106" s="28"/>
      <c r="G106" s="29"/>
      <c r="H106" s="28"/>
      <c r="I106" s="28"/>
      <c r="L106" s="28"/>
      <c r="M106" s="28"/>
      <c r="N106" s="28"/>
      <c r="O106" s="28"/>
    </row>
    <row r="107" spans="1:15" s="21" customFormat="1" ht="17.399999999999999" x14ac:dyDescent="0.3">
      <c r="A107" s="29"/>
      <c r="B107" s="29"/>
      <c r="C107" s="29"/>
      <c r="D107" s="29"/>
      <c r="G107" s="29"/>
      <c r="H107" s="29"/>
      <c r="I107" s="29"/>
      <c r="L107" s="29"/>
      <c r="M107" s="29"/>
    </row>
    <row r="108" spans="1:15" s="21" customFormat="1" ht="17.399999999999999" x14ac:dyDescent="0.3">
      <c r="A108" s="29"/>
      <c r="B108" s="29"/>
      <c r="C108" s="29"/>
      <c r="D108" s="29"/>
      <c r="G108" s="29"/>
      <c r="H108" s="29"/>
      <c r="I108" s="29"/>
      <c r="J108" s="28"/>
      <c r="K108" s="28"/>
      <c r="L108" s="29"/>
      <c r="M108" s="29"/>
    </row>
    <row r="109" spans="1:15" s="21" customFormat="1" ht="17.399999999999999" x14ac:dyDescent="0.3">
      <c r="A109" s="29"/>
      <c r="B109" s="29"/>
      <c r="C109" s="29"/>
      <c r="D109" s="29"/>
      <c r="F109" s="28"/>
      <c r="G109" s="28"/>
      <c r="H109" s="29"/>
      <c r="I109" s="29"/>
      <c r="L109" s="29"/>
      <c r="M109" s="29"/>
    </row>
    <row r="110" spans="1:15" s="21" customFormat="1" ht="17.399999999999999" x14ac:dyDescent="0.3">
      <c r="A110" s="28"/>
      <c r="B110" s="28"/>
      <c r="C110" s="28"/>
      <c r="D110" s="28"/>
      <c r="E110" s="28"/>
      <c r="G110" s="29"/>
      <c r="H110" s="28"/>
      <c r="I110" s="28"/>
      <c r="L110" s="28"/>
      <c r="M110" s="28"/>
      <c r="N110" s="28"/>
      <c r="O110" s="28"/>
    </row>
    <row r="111" spans="1:15" s="21" customFormat="1" ht="17.399999999999999" x14ac:dyDescent="0.3">
      <c r="A111" s="29"/>
      <c r="B111" s="29"/>
      <c r="C111" s="29"/>
      <c r="D111" s="29"/>
      <c r="G111" s="29"/>
      <c r="H111" s="29"/>
      <c r="I111" s="29"/>
      <c r="L111" s="29"/>
      <c r="M111" s="29"/>
    </row>
    <row r="112" spans="1:15" s="21" customFormat="1" ht="17.399999999999999" x14ac:dyDescent="0.3">
      <c r="A112" s="29"/>
      <c r="B112" s="29"/>
      <c r="C112" s="29"/>
      <c r="D112" s="29"/>
      <c r="G112" s="29"/>
      <c r="H112" s="29"/>
      <c r="I112" s="29"/>
      <c r="J112" s="28"/>
      <c r="K112" s="28"/>
      <c r="L112" s="29"/>
      <c r="M112" s="29"/>
    </row>
    <row r="113" spans="1:15" s="21" customFormat="1" ht="17.399999999999999" x14ac:dyDescent="0.3">
      <c r="A113" s="29"/>
      <c r="B113" s="29"/>
      <c r="C113" s="29"/>
      <c r="D113" s="29"/>
      <c r="F113" s="28"/>
      <c r="G113" s="28"/>
      <c r="H113" s="29"/>
      <c r="I113" s="29"/>
      <c r="L113" s="29"/>
      <c r="M113" s="29"/>
    </row>
    <row r="114" spans="1:15" s="21" customFormat="1" ht="17.399999999999999" x14ac:dyDescent="0.3">
      <c r="A114" s="28"/>
      <c r="B114" s="28"/>
      <c r="C114" s="28"/>
      <c r="D114" s="28"/>
      <c r="E114" s="28"/>
      <c r="G114" s="29"/>
      <c r="H114" s="28"/>
      <c r="I114" s="28"/>
      <c r="L114"/>
      <c r="M114"/>
      <c r="N114"/>
      <c r="O114"/>
    </row>
    <row r="115" spans="1:15" ht="17.399999999999999" x14ac:dyDescent="0.3">
      <c r="A115" s="29"/>
      <c r="B115" s="29"/>
      <c r="C115" s="29"/>
      <c r="D115" s="29"/>
      <c r="E115" s="21"/>
      <c r="F115" s="21"/>
      <c r="G115" s="29"/>
      <c r="H115" s="29"/>
      <c r="I115" s="29"/>
      <c r="J115" s="21"/>
      <c r="K115" s="21"/>
    </row>
    <row r="116" spans="1:15" ht="17.399999999999999" x14ac:dyDescent="0.3">
      <c r="A116" s="29"/>
      <c r="B116" s="29"/>
      <c r="C116" s="29"/>
      <c r="D116" s="29"/>
      <c r="E116" s="21"/>
      <c r="F116" s="21"/>
      <c r="G116" s="29"/>
      <c r="H116" s="29"/>
      <c r="I116" s="29"/>
      <c r="J116" s="28"/>
      <c r="K116" s="28"/>
    </row>
    <row r="117" spans="1:15" ht="17.399999999999999" x14ac:dyDescent="0.3">
      <c r="A117" s="29"/>
      <c r="B117" s="29"/>
      <c r="C117" s="29"/>
      <c r="D117" s="29"/>
      <c r="E117" s="21"/>
      <c r="F117" s="28"/>
      <c r="G117" s="28"/>
      <c r="H117" s="29"/>
      <c r="I117" s="29"/>
      <c r="J117" s="21"/>
      <c r="K117" s="21"/>
    </row>
    <row r="118" spans="1:15" ht="17.399999999999999" x14ac:dyDescent="0.3">
      <c r="A118" s="28"/>
      <c r="B118" s="28"/>
      <c r="C118" s="28"/>
      <c r="D118" s="28"/>
      <c r="E118" s="28"/>
      <c r="F118" s="21"/>
      <c r="G118" s="29"/>
      <c r="H118" s="28"/>
      <c r="I118" s="28"/>
      <c r="J118" s="21"/>
      <c r="K118" s="21"/>
    </row>
    <row r="119" spans="1:15" ht="17.399999999999999" x14ac:dyDescent="0.3">
      <c r="A119" s="29"/>
      <c r="B119" s="29"/>
      <c r="C119" s="29"/>
      <c r="D119" s="29"/>
      <c r="E119" s="21"/>
      <c r="F119" s="21"/>
      <c r="G119" s="29"/>
      <c r="H119" s="29"/>
      <c r="I119" s="29"/>
      <c r="J119" s="21"/>
      <c r="K119" s="21"/>
    </row>
    <row r="120" spans="1:15" ht="17.399999999999999" x14ac:dyDescent="0.3">
      <c r="A120" s="29"/>
      <c r="B120" s="29"/>
      <c r="C120" s="29"/>
      <c r="D120" s="29"/>
      <c r="E120" s="21"/>
      <c r="F120" s="21"/>
      <c r="G120" s="29"/>
      <c r="H120" s="29"/>
      <c r="I120" s="29"/>
      <c r="J120" s="28"/>
      <c r="K120" s="28"/>
    </row>
    <row r="121" spans="1:15" ht="17.399999999999999" x14ac:dyDescent="0.3">
      <c r="A121" s="29"/>
      <c r="B121" s="29"/>
      <c r="C121" s="29"/>
      <c r="D121" s="29"/>
      <c r="E121" s="21"/>
      <c r="H121" s="29"/>
      <c r="I121" s="29"/>
      <c r="J121" s="21"/>
      <c r="K121" s="21"/>
    </row>
    <row r="122" spans="1:15" x14ac:dyDescent="0.25">
      <c r="J122" s="21"/>
      <c r="K122" s="21"/>
    </row>
    <row r="123" spans="1:15" x14ac:dyDescent="0.25">
      <c r="J123" s="21"/>
      <c r="K123" s="21"/>
    </row>
  </sheetData>
  <pageMargins left="0.7" right="0.7" top="0.75" bottom="0.75" header="0.3" footer="0.3"/>
  <pageSetup paperSize="8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0">
    <tabColor rgb="FFFF0000"/>
    <pageSetUpPr fitToPage="1"/>
  </sheetPr>
  <dimension ref="A1:BC106"/>
  <sheetViews>
    <sheetView topLeftCell="L1" zoomScale="90" zoomScaleNormal="90" workbookViewId="0">
      <selection activeCell="K38" sqref="K38:T38"/>
    </sheetView>
  </sheetViews>
  <sheetFormatPr baseColWidth="10" defaultColWidth="8.88671875" defaultRowHeight="13.2" x14ac:dyDescent="0.25"/>
  <cols>
    <col min="1" max="1" width="5.109375" style="2" customWidth="1"/>
    <col min="2" max="2" width="5.5546875" style="2" customWidth="1"/>
    <col min="3" max="3" width="5" style="1" customWidth="1"/>
    <col min="4" max="4" width="24.6640625" style="4" customWidth="1"/>
    <col min="5" max="5" width="24.88671875" style="3" customWidth="1"/>
    <col min="6" max="6" width="6.6640625" style="3" customWidth="1"/>
    <col min="7" max="7" width="5.5546875" style="2" customWidth="1"/>
    <col min="8" max="8" width="4.6640625" style="1" customWidth="1"/>
    <col min="9" max="9" width="31.77734375" style="4" customWidth="1"/>
    <col min="10" max="10" width="29.88671875" style="3" customWidth="1"/>
    <col min="11" max="11" width="6.44140625" style="3" customWidth="1"/>
    <col min="12" max="12" width="6" style="3" customWidth="1"/>
    <col min="13" max="13" width="4.33203125" style="1" customWidth="1"/>
    <col min="14" max="14" width="25" style="4" customWidth="1"/>
    <col min="15" max="15" width="30.88671875" style="2" customWidth="1"/>
    <col min="16" max="16" width="6.88671875" style="9" customWidth="1"/>
    <col min="17" max="17" width="6.33203125" style="9" customWidth="1"/>
    <col min="18" max="18" width="5.109375" style="9" customWidth="1"/>
    <col min="19" max="19" width="30.33203125" style="9" customWidth="1"/>
    <col min="20" max="20" width="29.88671875" style="222" customWidth="1"/>
    <col min="21" max="55" width="9.109375" style="9"/>
  </cols>
  <sheetData>
    <row r="1" spans="1:20" ht="24.6" x14ac:dyDescent="0.4">
      <c r="A1" s="6"/>
      <c r="B1" s="6"/>
      <c r="C1" s="315" t="s">
        <v>38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20" x14ac:dyDescent="0.2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</row>
    <row r="3" spans="1:20" x14ac:dyDescent="0.25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6"/>
    </row>
    <row r="4" spans="1:20" x14ac:dyDescent="0.2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</row>
    <row r="5" spans="1:20" ht="13.2" customHeight="1" x14ac:dyDescent="0.25">
      <c r="A5" s="322" t="s">
        <v>518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</row>
    <row r="6" spans="1:20" ht="13.2" customHeight="1" x14ac:dyDescent="0.25">
      <c r="A6" s="304" t="s">
        <v>3</v>
      </c>
      <c r="B6" s="305"/>
      <c r="C6" s="305"/>
      <c r="D6" s="305"/>
      <c r="E6" s="306"/>
      <c r="F6" s="304" t="s">
        <v>4</v>
      </c>
      <c r="G6" s="305"/>
      <c r="H6" s="305"/>
      <c r="I6" s="305"/>
      <c r="J6" s="306"/>
      <c r="K6" s="12"/>
      <c r="L6" s="12"/>
      <c r="M6" s="318" t="s">
        <v>40</v>
      </c>
      <c r="N6" s="318"/>
      <c r="O6" s="319"/>
      <c r="P6" s="304" t="s">
        <v>187</v>
      </c>
      <c r="Q6" s="305"/>
      <c r="R6" s="305"/>
      <c r="S6" s="305"/>
      <c r="T6" s="306"/>
    </row>
    <row r="7" spans="1:20" ht="13.2" customHeight="1" x14ac:dyDescent="0.25">
      <c r="A7" s="307" t="s">
        <v>9</v>
      </c>
      <c r="B7" s="303" t="s">
        <v>309</v>
      </c>
      <c r="C7" s="303" t="s">
        <v>129</v>
      </c>
      <c r="D7" s="166" t="str">
        <f>'MU12'!F25</f>
        <v>UCCLE EUROPE</v>
      </c>
      <c r="E7" s="166" t="str">
        <f>'MU12'!G25</f>
        <v>ANTWERP GIANTS</v>
      </c>
      <c r="F7" s="307" t="s">
        <v>9</v>
      </c>
      <c r="G7" s="303" t="s">
        <v>309</v>
      </c>
      <c r="H7" s="303" t="s">
        <v>130</v>
      </c>
      <c r="I7" s="166" t="str">
        <f>'MU12'!F26</f>
        <v>LIMBURG TALENT FACTORY</v>
      </c>
      <c r="J7" s="166" t="str">
        <f>'MU12'!G26</f>
        <v>DBV CHARLOTTENBURG</v>
      </c>
      <c r="K7" s="307" t="s">
        <v>9</v>
      </c>
      <c r="L7" s="303" t="s">
        <v>309</v>
      </c>
      <c r="M7" s="303" t="s">
        <v>135</v>
      </c>
      <c r="N7" s="166" t="str">
        <f>'MU12'!F34</f>
        <v>KORTRIJK SPURS</v>
      </c>
      <c r="O7" s="166" t="str">
        <f>'MU12'!G34</f>
        <v>BASKET AT SEA OOSTENDE</v>
      </c>
      <c r="P7" s="307" t="s">
        <v>9</v>
      </c>
      <c r="Q7" s="303" t="s">
        <v>309</v>
      </c>
      <c r="R7" s="303" t="s">
        <v>136</v>
      </c>
      <c r="S7" s="166" t="str">
        <f>'MU12'!F35</f>
        <v>BC GENAPPE</v>
      </c>
      <c r="T7" s="166" t="str">
        <f>'MU12'!G35</f>
        <v>NORTH LIMBURG BASKETBAL ACA</v>
      </c>
    </row>
    <row r="8" spans="1:20" ht="13.2" customHeight="1" x14ac:dyDescent="0.25">
      <c r="A8" s="308"/>
      <c r="B8" s="303"/>
      <c r="C8" s="303"/>
      <c r="D8" s="301" t="s">
        <v>199</v>
      </c>
      <c r="E8" s="302"/>
      <c r="F8" s="308"/>
      <c r="G8" s="303"/>
      <c r="H8" s="303"/>
      <c r="I8" s="301" t="s">
        <v>199</v>
      </c>
      <c r="J8" s="302"/>
      <c r="K8" s="308"/>
      <c r="L8" s="303"/>
      <c r="M8" s="303"/>
      <c r="N8" s="301" t="s">
        <v>200</v>
      </c>
      <c r="O8" s="302"/>
      <c r="P8" s="308"/>
      <c r="Q8" s="303"/>
      <c r="R8" s="303"/>
      <c r="S8" s="301" t="s">
        <v>200</v>
      </c>
      <c r="T8" s="302"/>
    </row>
    <row r="9" spans="1:20" ht="13.2" customHeight="1" x14ac:dyDescent="0.25">
      <c r="A9" s="307" t="s">
        <v>424</v>
      </c>
      <c r="B9" s="303" t="s">
        <v>309</v>
      </c>
      <c r="C9" s="303" t="s">
        <v>123</v>
      </c>
      <c r="D9" s="166" t="str">
        <f>'MU12'!F7</f>
        <v>ION BASKET WAREGEM</v>
      </c>
      <c r="E9" s="166" t="str">
        <f>'MU12'!G7</f>
        <v>BAVI VILVOORDE</v>
      </c>
      <c r="F9" s="307" t="s">
        <v>424</v>
      </c>
      <c r="G9" s="303" t="s">
        <v>309</v>
      </c>
      <c r="H9" s="303" t="s">
        <v>126</v>
      </c>
      <c r="I9" s="166" t="str">
        <f>'MU12'!F8</f>
        <v>BC LAMETT ZWEVEGEM DEERLIJK</v>
      </c>
      <c r="J9" s="166" t="str">
        <f>'MU12'!G8</f>
        <v>BS LEIDEN</v>
      </c>
      <c r="K9" s="309"/>
      <c r="L9" s="310"/>
      <c r="M9" s="310"/>
      <c r="N9" s="310"/>
      <c r="O9" s="310"/>
      <c r="P9" s="310"/>
      <c r="Q9" s="310"/>
      <c r="R9" s="310"/>
      <c r="S9" s="310"/>
      <c r="T9" s="310"/>
    </row>
    <row r="10" spans="1:20" ht="13.2" customHeight="1" x14ac:dyDescent="0.25">
      <c r="A10" s="308"/>
      <c r="B10" s="303"/>
      <c r="C10" s="303"/>
      <c r="D10" s="301" t="s">
        <v>193</v>
      </c>
      <c r="E10" s="302"/>
      <c r="F10" s="308"/>
      <c r="G10" s="303"/>
      <c r="H10" s="303"/>
      <c r="I10" s="301" t="s">
        <v>193</v>
      </c>
      <c r="J10" s="302"/>
      <c r="K10" s="311"/>
      <c r="L10" s="312"/>
      <c r="M10" s="312"/>
      <c r="N10" s="312"/>
      <c r="O10" s="312"/>
      <c r="P10" s="312"/>
      <c r="Q10" s="312"/>
      <c r="R10" s="312"/>
      <c r="S10" s="312"/>
      <c r="T10" s="312"/>
    </row>
    <row r="11" spans="1:20" ht="13.2" customHeight="1" x14ac:dyDescent="0.25">
      <c r="A11" s="307" t="s">
        <v>36</v>
      </c>
      <c r="B11" s="303" t="s">
        <v>309</v>
      </c>
      <c r="C11" s="303" t="s">
        <v>137</v>
      </c>
      <c r="D11" s="166" t="str">
        <f>'MU12'!F36</f>
        <v>KORTRIJK SPURS</v>
      </c>
      <c r="E11" s="166" t="str">
        <f>'MU12'!G36</f>
        <v>BC GENAPPE</v>
      </c>
      <c r="F11" s="307" t="s">
        <v>36</v>
      </c>
      <c r="G11" s="303" t="s">
        <v>309</v>
      </c>
      <c r="H11" s="303" t="s">
        <v>138</v>
      </c>
      <c r="I11" s="166" t="str">
        <f>'MU12'!F37</f>
        <v>BASKET AT SEA OOSTENDE</v>
      </c>
      <c r="J11" s="166" t="str">
        <f>'MU12'!G37</f>
        <v>NORTH LIMBURG BASKETBAL ACA</v>
      </c>
      <c r="K11" s="307" t="s">
        <v>36</v>
      </c>
      <c r="L11" s="316" t="s">
        <v>309</v>
      </c>
      <c r="M11" s="316" t="s">
        <v>131</v>
      </c>
      <c r="N11" s="166" t="str">
        <f>'MU12'!F27</f>
        <v>UCCLE EUROPE</v>
      </c>
      <c r="O11" s="166" t="str">
        <f>'MU12'!G27</f>
        <v>LIMBURG TALENT FACTORY</v>
      </c>
      <c r="P11" s="307" t="s">
        <v>36</v>
      </c>
      <c r="Q11" s="303" t="s">
        <v>309</v>
      </c>
      <c r="R11" s="303" t="s">
        <v>132</v>
      </c>
      <c r="S11" s="166" t="str">
        <f>'MU12'!F28</f>
        <v>ANTWERP GIANTS</v>
      </c>
      <c r="T11" s="166" t="str">
        <f>'MU12'!G28</f>
        <v>DBV CHARLOTTENBURG</v>
      </c>
    </row>
    <row r="12" spans="1:20" ht="13.2" customHeight="1" x14ac:dyDescent="0.25">
      <c r="A12" s="308"/>
      <c r="B12" s="303"/>
      <c r="C12" s="303"/>
      <c r="D12" s="301" t="s">
        <v>200</v>
      </c>
      <c r="E12" s="302"/>
      <c r="F12" s="308"/>
      <c r="G12" s="303"/>
      <c r="H12" s="303"/>
      <c r="I12" s="301" t="s">
        <v>200</v>
      </c>
      <c r="J12" s="302"/>
      <c r="K12" s="308"/>
      <c r="L12" s="317"/>
      <c r="M12" s="317"/>
      <c r="N12" s="301" t="s">
        <v>199</v>
      </c>
      <c r="O12" s="302"/>
      <c r="P12" s="308"/>
      <c r="Q12" s="303"/>
      <c r="R12" s="303"/>
      <c r="S12" s="301" t="s">
        <v>199</v>
      </c>
      <c r="T12" s="302"/>
    </row>
    <row r="13" spans="1:20" ht="13.2" customHeight="1" x14ac:dyDescent="0.25">
      <c r="A13" s="307" t="s">
        <v>181</v>
      </c>
      <c r="B13" s="303" t="s">
        <v>309</v>
      </c>
      <c r="C13" s="303" t="s">
        <v>124</v>
      </c>
      <c r="D13" s="166" t="str">
        <f>'MU12'!F9</f>
        <v>ION BASKET WAREGEM</v>
      </c>
      <c r="E13" s="166" t="str">
        <f>'MU12'!G9</f>
        <v>BC LAMETT ZWEVEGEM DEERLIJK</v>
      </c>
      <c r="F13" s="307" t="s">
        <v>181</v>
      </c>
      <c r="G13" s="303" t="s">
        <v>309</v>
      </c>
      <c r="H13" s="303" t="s">
        <v>127</v>
      </c>
      <c r="I13" s="166" t="str">
        <f>'MU12'!F10</f>
        <v>BAVI VILVOORDE</v>
      </c>
      <c r="J13" s="166" t="str">
        <f>'MU12'!G10</f>
        <v>BS LEIDEN</v>
      </c>
      <c r="K13" s="309"/>
      <c r="L13" s="310"/>
      <c r="M13" s="310"/>
      <c r="N13" s="310"/>
      <c r="O13" s="310"/>
      <c r="P13" s="310"/>
      <c r="Q13" s="310"/>
      <c r="R13" s="310"/>
      <c r="S13" s="310"/>
      <c r="T13" s="310"/>
    </row>
    <row r="14" spans="1:20" ht="13.2" customHeight="1" x14ac:dyDescent="0.25">
      <c r="A14" s="308"/>
      <c r="B14" s="303"/>
      <c r="C14" s="303"/>
      <c r="D14" s="301" t="s">
        <v>193</v>
      </c>
      <c r="E14" s="302"/>
      <c r="F14" s="308"/>
      <c r="G14" s="303"/>
      <c r="H14" s="303"/>
      <c r="I14" s="301" t="s">
        <v>193</v>
      </c>
      <c r="J14" s="302"/>
      <c r="K14" s="311"/>
      <c r="L14" s="312"/>
      <c r="M14" s="312"/>
      <c r="N14" s="312"/>
      <c r="O14" s="312"/>
      <c r="P14" s="285"/>
      <c r="Q14" s="285"/>
      <c r="R14" s="285"/>
      <c r="S14" s="285"/>
      <c r="T14" s="285"/>
    </row>
    <row r="15" spans="1:20" ht="13.2" customHeight="1" x14ac:dyDescent="0.25">
      <c r="A15" s="307" t="s">
        <v>7</v>
      </c>
      <c r="B15" s="303" t="s">
        <v>309</v>
      </c>
      <c r="C15" s="303" t="s">
        <v>133</v>
      </c>
      <c r="D15" s="166" t="str">
        <f>'MU12'!F29</f>
        <v>UCCLE EUROPE</v>
      </c>
      <c r="E15" s="166" t="str">
        <f>'MU12'!G29</f>
        <v>DBV CHARLOTTENBURG</v>
      </c>
      <c r="F15" s="307" t="s">
        <v>7</v>
      </c>
      <c r="G15" s="303" t="s">
        <v>309</v>
      </c>
      <c r="H15" s="303" t="s">
        <v>134</v>
      </c>
      <c r="I15" s="166" t="str">
        <f>'MU12'!F30</f>
        <v>ANTWERP GIANTS</v>
      </c>
      <c r="J15" s="166" t="str">
        <f>'MU12'!G30</f>
        <v>LIMBURG TALENT FACTORY</v>
      </c>
      <c r="K15" s="307" t="s">
        <v>7</v>
      </c>
      <c r="L15" s="303" t="s">
        <v>309</v>
      </c>
      <c r="M15" s="303" t="s">
        <v>139</v>
      </c>
      <c r="N15" s="166" t="str">
        <f>'MU12'!F38</f>
        <v>KORTRIJK SPURS</v>
      </c>
      <c r="O15" s="166" t="str">
        <f>'MU12'!G38</f>
        <v>NORTH LIMBURG BASKETBAL ACA</v>
      </c>
      <c r="P15" s="285"/>
      <c r="Q15" s="285"/>
      <c r="R15" s="285"/>
      <c r="S15" s="285"/>
      <c r="T15" s="285"/>
    </row>
    <row r="16" spans="1:20" ht="13.2" customHeight="1" x14ac:dyDescent="0.25">
      <c r="A16" s="308"/>
      <c r="B16" s="303"/>
      <c r="C16" s="303"/>
      <c r="D16" s="301" t="s">
        <v>199</v>
      </c>
      <c r="E16" s="302"/>
      <c r="F16" s="308"/>
      <c r="G16" s="303"/>
      <c r="H16" s="303"/>
      <c r="I16" s="301" t="s">
        <v>199</v>
      </c>
      <c r="J16" s="302"/>
      <c r="K16" s="308"/>
      <c r="L16" s="303"/>
      <c r="M16" s="303"/>
      <c r="N16" s="303" t="s">
        <v>200</v>
      </c>
      <c r="O16" s="303"/>
      <c r="P16" s="285"/>
      <c r="Q16" s="285"/>
      <c r="R16" s="285"/>
      <c r="S16" s="285"/>
      <c r="T16" s="285"/>
    </row>
    <row r="17" spans="1:20" ht="13.2" customHeight="1" x14ac:dyDescent="0.25">
      <c r="A17" s="307" t="s">
        <v>37</v>
      </c>
      <c r="B17" s="303" t="s">
        <v>309</v>
      </c>
      <c r="C17" s="303" t="s">
        <v>125</v>
      </c>
      <c r="D17" s="166" t="str">
        <f>'MU12'!F11</f>
        <v>ION BASKET WAREGEM</v>
      </c>
      <c r="E17" s="166" t="str">
        <f>'MU12'!G11</f>
        <v>BS LEIDEN</v>
      </c>
      <c r="F17" s="307" t="s">
        <v>37</v>
      </c>
      <c r="G17" s="303" t="s">
        <v>309</v>
      </c>
      <c r="H17" s="303" t="s">
        <v>128</v>
      </c>
      <c r="I17" s="166" t="str">
        <f>'MU12'!F12</f>
        <v>BAVI VILVOORDE</v>
      </c>
      <c r="J17" s="166" t="str">
        <f>'MU12'!G12</f>
        <v>BC LAMETT ZWEVEGEM DEERLIJK</v>
      </c>
      <c r="K17" s="307" t="s">
        <v>525</v>
      </c>
      <c r="L17" s="303" t="s">
        <v>309</v>
      </c>
      <c r="M17" s="303" t="s">
        <v>140</v>
      </c>
      <c r="N17" s="166" t="str">
        <f>'MU12'!F39</f>
        <v>BASKET AT SEA OOSTENDE</v>
      </c>
      <c r="O17" s="166" t="str">
        <f>'MU12'!G39</f>
        <v>BC GENAPPE</v>
      </c>
      <c r="P17" s="15"/>
      <c r="Q17" s="15"/>
      <c r="R17" s="15"/>
      <c r="S17" s="15"/>
      <c r="T17" s="15"/>
    </row>
    <row r="18" spans="1:20" ht="13.2" customHeight="1" x14ac:dyDescent="0.25">
      <c r="A18" s="308"/>
      <c r="B18" s="303"/>
      <c r="C18" s="303"/>
      <c r="D18" s="301" t="s">
        <v>193</v>
      </c>
      <c r="E18" s="302"/>
      <c r="F18" s="308"/>
      <c r="G18" s="303"/>
      <c r="H18" s="303"/>
      <c r="I18" s="301" t="s">
        <v>193</v>
      </c>
      <c r="J18" s="302"/>
      <c r="K18" s="308"/>
      <c r="L18" s="303"/>
      <c r="M18" s="303"/>
      <c r="N18" s="301" t="s">
        <v>200</v>
      </c>
      <c r="O18" s="302"/>
      <c r="P18" s="224"/>
      <c r="Q18" s="224"/>
      <c r="R18" s="224"/>
      <c r="S18" s="224"/>
      <c r="T18" s="224"/>
    </row>
    <row r="19" spans="1:20" ht="13.2" customHeight="1" x14ac:dyDescent="0.25">
      <c r="A19" s="322" t="s">
        <v>513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</row>
    <row r="20" spans="1:20" ht="13.2" customHeight="1" x14ac:dyDescent="0.25">
      <c r="A20" s="304" t="s">
        <v>3</v>
      </c>
      <c r="B20" s="305"/>
      <c r="C20" s="305"/>
      <c r="D20" s="305"/>
      <c r="E20" s="306"/>
      <c r="F20" s="304" t="s">
        <v>4</v>
      </c>
      <c r="G20" s="305"/>
      <c r="H20" s="305"/>
      <c r="I20" s="305"/>
      <c r="J20" s="306"/>
      <c r="K20" s="12"/>
      <c r="L20" s="12"/>
      <c r="M20" s="318" t="s">
        <v>40</v>
      </c>
      <c r="N20" s="318"/>
      <c r="O20" s="319"/>
      <c r="P20" s="304" t="s">
        <v>187</v>
      </c>
      <c r="Q20" s="305"/>
      <c r="R20" s="305"/>
      <c r="S20" s="305"/>
      <c r="T20" s="306"/>
    </row>
    <row r="21" spans="1:20" ht="13.2" customHeight="1" x14ac:dyDescent="0.25">
      <c r="A21" s="279" t="s">
        <v>0</v>
      </c>
      <c r="B21" s="320" t="s">
        <v>242</v>
      </c>
      <c r="C21" s="320" t="s">
        <v>66</v>
      </c>
      <c r="D21" s="122" t="str">
        <f>'MU19'!F27</f>
        <v>KORTRIJK SPURS</v>
      </c>
      <c r="E21" s="122" t="str">
        <f>'MU19'!G27</f>
        <v>SKT IEPER</v>
      </c>
      <c r="F21" s="279" t="s">
        <v>0</v>
      </c>
      <c r="G21" s="320" t="s">
        <v>242</v>
      </c>
      <c r="H21" s="320" t="s">
        <v>59</v>
      </c>
      <c r="I21" s="122" t="str">
        <f>'MU19'!F26</f>
        <v>AMON JEUGD GENTSON</v>
      </c>
      <c r="J21" s="122" t="str">
        <f>'MU19'!G26</f>
        <v>BERLIN BRAVES BASKET</v>
      </c>
      <c r="K21" s="279" t="s">
        <v>0</v>
      </c>
      <c r="L21" s="291" t="s">
        <v>184</v>
      </c>
      <c r="M21" s="291" t="s">
        <v>281</v>
      </c>
      <c r="N21" s="123" t="str">
        <f>'WU14'!F38</f>
        <v>ION BASKET WAREGEM TWO</v>
      </c>
      <c r="O21" s="123" t="str">
        <f>'WU14'!G38</f>
        <v>HELIOS BASKET VALAIS</v>
      </c>
      <c r="P21" s="279" t="s">
        <v>0</v>
      </c>
      <c r="Q21" s="289" t="s">
        <v>511</v>
      </c>
      <c r="R21" s="289" t="s">
        <v>109</v>
      </c>
      <c r="S21" s="131" t="str">
        <f>'WU16'!F31</f>
        <v>KORTRIJK SPURS</v>
      </c>
      <c r="T21" s="131" t="str">
        <f>'WU16'!G31</f>
        <v>BASKETBAL ACA LIMBURG</v>
      </c>
    </row>
    <row r="22" spans="1:20" ht="13.2" customHeight="1" x14ac:dyDescent="0.25">
      <c r="A22" s="280"/>
      <c r="B22" s="321"/>
      <c r="C22" s="321"/>
      <c r="D22" s="313" t="s">
        <v>199</v>
      </c>
      <c r="E22" s="314"/>
      <c r="F22" s="280"/>
      <c r="G22" s="321"/>
      <c r="H22" s="321"/>
      <c r="I22" s="313" t="s">
        <v>199</v>
      </c>
      <c r="J22" s="314"/>
      <c r="K22" s="280"/>
      <c r="L22" s="292"/>
      <c r="M22" s="292"/>
      <c r="N22" s="293" t="s">
        <v>200</v>
      </c>
      <c r="O22" s="294"/>
      <c r="P22" s="280"/>
      <c r="Q22" s="290"/>
      <c r="R22" s="290"/>
      <c r="S22" s="327" t="s">
        <v>201</v>
      </c>
      <c r="T22" s="328"/>
    </row>
    <row r="23" spans="1:20" ht="13.2" customHeight="1" x14ac:dyDescent="0.25">
      <c r="A23" s="329"/>
      <c r="B23" s="330"/>
      <c r="C23" s="330"/>
      <c r="D23" s="330"/>
      <c r="E23" s="330"/>
      <c r="F23" s="330"/>
      <c r="G23" s="330"/>
      <c r="H23" s="330"/>
      <c r="I23" s="330"/>
      <c r="J23" s="331"/>
      <c r="K23" s="279" t="s">
        <v>314</v>
      </c>
      <c r="L23" s="289" t="s">
        <v>511</v>
      </c>
      <c r="M23" s="289" t="s">
        <v>110</v>
      </c>
      <c r="N23" s="188" t="str">
        <f>'WU16'!F20</f>
        <v>PHANTOMS BOOM</v>
      </c>
      <c r="O23" s="188" t="str">
        <f>'WU16'!G20</f>
        <v>BS SLOVAN BRATISLAVA</v>
      </c>
      <c r="P23" s="279" t="s">
        <v>314</v>
      </c>
      <c r="Q23" s="281" t="s">
        <v>43</v>
      </c>
      <c r="R23" s="281" t="s">
        <v>15</v>
      </c>
      <c r="S23" s="111" t="str">
        <f>'WU19'!F14</f>
        <v>BASKET LUMMEN</v>
      </c>
      <c r="T23" s="111" t="str">
        <f>'WU19'!G14</f>
        <v>CASTORS BRAINE</v>
      </c>
    </row>
    <row r="24" spans="1:20" ht="13.2" customHeight="1" x14ac:dyDescent="0.25">
      <c r="A24" s="279" t="s">
        <v>169</v>
      </c>
      <c r="B24" s="320" t="s">
        <v>242</v>
      </c>
      <c r="C24" s="320" t="s">
        <v>502</v>
      </c>
      <c r="D24" s="122" t="str">
        <f>'MU19'!F43</f>
        <v>BASKET AT SEA OOSTENDE</v>
      </c>
      <c r="E24" s="122" t="str">
        <f>'MU19'!G43</f>
        <v>ZZ LEIDEN</v>
      </c>
      <c r="F24" s="279" t="s">
        <v>169</v>
      </c>
      <c r="G24" s="320" t="s">
        <v>242</v>
      </c>
      <c r="H24" s="320" t="s">
        <v>185</v>
      </c>
      <c r="I24" s="122" t="str">
        <f>'MU19'!F40</f>
        <v>RSW LIEGE BASKET</v>
      </c>
      <c r="J24" s="122" t="str">
        <f>'MU19'!G40</f>
        <v>DONAR GRONINGEN</v>
      </c>
      <c r="K24" s="280"/>
      <c r="L24" s="290"/>
      <c r="M24" s="290"/>
      <c r="N24" s="327" t="s">
        <v>199</v>
      </c>
      <c r="O24" s="328"/>
      <c r="P24" s="280"/>
      <c r="Q24" s="282"/>
      <c r="R24" s="282"/>
      <c r="S24" s="283" t="s">
        <v>194</v>
      </c>
      <c r="T24" s="284"/>
    </row>
    <row r="25" spans="1:20" ht="13.2" customHeight="1" x14ac:dyDescent="0.25">
      <c r="A25" s="280"/>
      <c r="B25" s="321"/>
      <c r="C25" s="321"/>
      <c r="D25" s="313" t="s">
        <v>200</v>
      </c>
      <c r="E25" s="314"/>
      <c r="F25" s="280"/>
      <c r="G25" s="321"/>
      <c r="H25" s="321"/>
      <c r="I25" s="313" t="s">
        <v>200</v>
      </c>
      <c r="J25" s="314"/>
      <c r="K25" s="279" t="s">
        <v>315</v>
      </c>
      <c r="L25" s="281" t="s">
        <v>43</v>
      </c>
      <c r="M25" s="281" t="s">
        <v>13</v>
      </c>
      <c r="N25" s="144" t="str">
        <f>'WU19'!F8</f>
        <v>NOTRE DAME LEUVEN</v>
      </c>
      <c r="O25" s="144" t="str">
        <f>'WU19'!G8</f>
        <v>HASSELT BT</v>
      </c>
      <c r="P25" s="279" t="s">
        <v>315</v>
      </c>
      <c r="Q25" s="289" t="s">
        <v>511</v>
      </c>
      <c r="R25" s="289" t="s">
        <v>107</v>
      </c>
      <c r="S25" s="131" t="str">
        <f>'WU16'!F27</f>
        <v>CD PRESENTACION GRANADA</v>
      </c>
      <c r="T25" s="131" t="str">
        <f>'WU16'!G27</f>
        <v>MBCA AMSTELVEEN</v>
      </c>
    </row>
    <row r="26" spans="1:20" ht="13.2" customHeight="1" x14ac:dyDescent="0.25">
      <c r="A26" s="279" t="s">
        <v>311</v>
      </c>
      <c r="B26" s="320" t="s">
        <v>242</v>
      </c>
      <c r="C26" s="320" t="s">
        <v>170</v>
      </c>
      <c r="D26" s="122" t="str">
        <f>'MU19'!F7</f>
        <v>CR AWBB</v>
      </c>
      <c r="E26" s="122" t="str">
        <f>'MU19'!G7</f>
        <v>ALBA BERLIN</v>
      </c>
      <c r="F26" s="279" t="s">
        <v>311</v>
      </c>
      <c r="G26" s="320" t="s">
        <v>242</v>
      </c>
      <c r="H26" s="320" t="s">
        <v>171</v>
      </c>
      <c r="I26" s="122" t="str">
        <f>'MU19'!F8</f>
        <v>EUROPE BASKETBALL ACADEMY</v>
      </c>
      <c r="J26" s="122" t="str">
        <f>'MU19'!G8</f>
        <v>BASKETBALL ACA LIMBURG</v>
      </c>
      <c r="K26" s="280"/>
      <c r="L26" s="282"/>
      <c r="M26" s="282"/>
      <c r="N26" s="283" t="s">
        <v>193</v>
      </c>
      <c r="O26" s="284"/>
      <c r="P26" s="280"/>
      <c r="Q26" s="290"/>
      <c r="R26" s="290"/>
      <c r="S26" s="327" t="s">
        <v>200</v>
      </c>
      <c r="T26" s="328"/>
    </row>
    <row r="27" spans="1:20" ht="13.2" customHeight="1" x14ac:dyDescent="0.25">
      <c r="A27" s="280"/>
      <c r="B27" s="321"/>
      <c r="C27" s="321"/>
      <c r="D27" s="313" t="s">
        <v>516</v>
      </c>
      <c r="E27" s="314"/>
      <c r="F27" s="280"/>
      <c r="G27" s="321"/>
      <c r="H27" s="321"/>
      <c r="I27" s="313" t="s">
        <v>516</v>
      </c>
      <c r="J27" s="314"/>
      <c r="K27" s="279" t="s">
        <v>316</v>
      </c>
      <c r="L27" s="281" t="s">
        <v>43</v>
      </c>
      <c r="M27" s="281" t="s">
        <v>16</v>
      </c>
      <c r="N27" s="111" t="str">
        <f>'WU19'!F15</f>
        <v>BASKET LUMMEN</v>
      </c>
      <c r="O27" s="111" t="str">
        <f>'WU19'!G15</f>
        <v>TRIPLE THREAT HAARLEM</v>
      </c>
      <c r="P27" s="279" t="s">
        <v>316</v>
      </c>
      <c r="Q27" s="289" t="s">
        <v>511</v>
      </c>
      <c r="R27" s="289" t="s">
        <v>113</v>
      </c>
      <c r="S27" s="131" t="str">
        <f>'WU16'!F33</f>
        <v>BASKETBAL ACA LIMBURG</v>
      </c>
      <c r="T27" s="131" t="str">
        <f>'WU16'!G33</f>
        <v xml:space="preserve">MOBI </v>
      </c>
    </row>
    <row r="28" spans="1:20" ht="13.2" customHeight="1" x14ac:dyDescent="0.25">
      <c r="A28" s="179"/>
      <c r="B28" s="180"/>
      <c r="C28" s="180"/>
      <c r="D28" s="180"/>
      <c r="E28" s="180"/>
      <c r="F28" s="180"/>
      <c r="G28" s="180"/>
      <c r="H28" s="180"/>
      <c r="I28" s="180"/>
      <c r="J28" s="181"/>
      <c r="K28" s="280"/>
      <c r="L28" s="282"/>
      <c r="M28" s="282"/>
      <c r="N28" s="283" t="s">
        <v>194</v>
      </c>
      <c r="O28" s="284"/>
      <c r="P28" s="280"/>
      <c r="Q28" s="290"/>
      <c r="R28" s="290"/>
      <c r="S28" s="327" t="s">
        <v>201</v>
      </c>
      <c r="T28" s="328"/>
    </row>
    <row r="29" spans="1:20" ht="13.2" customHeight="1" x14ac:dyDescent="0.25">
      <c r="A29" s="279" t="s">
        <v>312</v>
      </c>
      <c r="B29" s="320" t="s">
        <v>242</v>
      </c>
      <c r="C29" s="320" t="s">
        <v>176</v>
      </c>
      <c r="D29" s="122" t="str">
        <f>'MU19'!F16</f>
        <v>ANTWERP GIANTS</v>
      </c>
      <c r="E29" s="122" t="str">
        <f>'MU19'!G16</f>
        <v>USK PRAGUE</v>
      </c>
      <c r="F29" s="279" t="s">
        <v>312</v>
      </c>
      <c r="G29" s="320" t="s">
        <v>242</v>
      </c>
      <c r="H29" s="320" t="s">
        <v>177</v>
      </c>
      <c r="I29" s="122" t="str">
        <f>'MU19'!F17</f>
        <v>CITY OF BADAJOZ ACADEMY</v>
      </c>
      <c r="J29" s="122" t="str">
        <f>'MU19'!G17</f>
        <v>PORSCHE BBA LUDWIGSBURG</v>
      </c>
      <c r="K29" s="279" t="s">
        <v>312</v>
      </c>
      <c r="L29" s="289" t="s">
        <v>511</v>
      </c>
      <c r="M29" s="289" t="s">
        <v>105</v>
      </c>
      <c r="N29" s="131" t="str">
        <f>'WU16'!F26</f>
        <v>HASSELT BT</v>
      </c>
      <c r="O29" s="131" t="str">
        <f>'WU16'!G26</f>
        <v>MBCA AMSTELVEEN</v>
      </c>
      <c r="P29" s="286" t="s">
        <v>312</v>
      </c>
      <c r="Q29" s="288" t="s">
        <v>511</v>
      </c>
      <c r="R29" s="288" t="s">
        <v>108</v>
      </c>
      <c r="S29" s="131" t="str">
        <f>'WU16'!F19</f>
        <v>PHANTOMS BOOM</v>
      </c>
      <c r="T29" s="131" t="str">
        <f>'WU16'!G19</f>
        <v>LIEGE PANTHERS</v>
      </c>
    </row>
    <row r="30" spans="1:20" ht="13.2" customHeight="1" x14ac:dyDescent="0.25">
      <c r="A30" s="280"/>
      <c r="B30" s="321"/>
      <c r="C30" s="321"/>
      <c r="D30" s="313" t="s">
        <v>517</v>
      </c>
      <c r="E30" s="314"/>
      <c r="F30" s="280"/>
      <c r="G30" s="321"/>
      <c r="H30" s="321"/>
      <c r="I30" s="313" t="s">
        <v>517</v>
      </c>
      <c r="J30" s="314"/>
      <c r="K30" s="280"/>
      <c r="L30" s="290"/>
      <c r="M30" s="290"/>
      <c r="N30" s="327" t="s">
        <v>200</v>
      </c>
      <c r="O30" s="328"/>
      <c r="P30" s="287"/>
      <c r="Q30" s="288"/>
      <c r="R30" s="288"/>
      <c r="S30" s="288" t="s">
        <v>199</v>
      </c>
      <c r="T30" s="288"/>
    </row>
    <row r="31" spans="1:20" ht="13.2" customHeight="1" x14ac:dyDescent="0.25">
      <c r="A31" s="179"/>
      <c r="B31" s="180"/>
      <c r="C31" s="180"/>
      <c r="D31" s="180"/>
      <c r="E31" s="180"/>
      <c r="F31" s="177"/>
      <c r="G31" s="177"/>
      <c r="H31" s="177"/>
      <c r="I31" s="177"/>
      <c r="J31" s="178"/>
      <c r="K31" s="279" t="s">
        <v>317</v>
      </c>
      <c r="L31" s="281" t="s">
        <v>43</v>
      </c>
      <c r="M31" s="281" t="s">
        <v>17</v>
      </c>
      <c r="N31" s="144" t="str">
        <f>'WU19'!F16</f>
        <v>CASTORS BRAINE</v>
      </c>
      <c r="O31" s="144" t="str">
        <f>'WU19'!G16</f>
        <v>TRIPLE THREAT HAARLEM</v>
      </c>
      <c r="P31" s="279" t="s">
        <v>317</v>
      </c>
      <c r="Q31" s="291" t="s">
        <v>184</v>
      </c>
      <c r="R31" s="291" t="s">
        <v>100</v>
      </c>
      <c r="S31" s="123" t="str">
        <f>'WU14'!F35</f>
        <v>UCCLE EUROPE</v>
      </c>
      <c r="T31" s="123" t="str">
        <f>'WU14'!G35</f>
        <v>HELIOS BASKET VALAIS</v>
      </c>
    </row>
    <row r="32" spans="1:20" ht="13.2" customHeight="1" x14ac:dyDescent="0.25">
      <c r="A32" s="279" t="s">
        <v>1</v>
      </c>
      <c r="B32" s="316" t="s">
        <v>309</v>
      </c>
      <c r="C32" s="316" t="s">
        <v>156</v>
      </c>
      <c r="D32" s="166" t="str">
        <f>'MU12'!F102</f>
        <v>WINNER G31</v>
      </c>
      <c r="E32" s="166" t="str">
        <f>'MU12'!G102</f>
        <v>WINNER G32</v>
      </c>
      <c r="F32" s="129"/>
      <c r="G32" s="129"/>
      <c r="H32" s="129"/>
      <c r="I32" s="129"/>
      <c r="J32" s="182"/>
      <c r="K32" s="280"/>
      <c r="L32" s="282"/>
      <c r="M32" s="282"/>
      <c r="N32" s="283" t="s">
        <v>194</v>
      </c>
      <c r="O32" s="284"/>
      <c r="P32" s="280"/>
      <c r="Q32" s="292"/>
      <c r="R32" s="292"/>
      <c r="S32" s="293" t="s">
        <v>200</v>
      </c>
      <c r="T32" s="294"/>
    </row>
    <row r="33" spans="1:20" ht="13.2" customHeight="1" x14ac:dyDescent="0.25">
      <c r="A33" s="280"/>
      <c r="B33" s="317"/>
      <c r="C33" s="317"/>
      <c r="D33" s="301" t="s">
        <v>183</v>
      </c>
      <c r="E33" s="302"/>
      <c r="F33" s="129"/>
      <c r="G33" s="129"/>
      <c r="H33" s="129"/>
      <c r="I33" s="129"/>
      <c r="J33" s="182"/>
      <c r="K33" s="333"/>
      <c r="L33" s="334"/>
      <c r="M33" s="334"/>
      <c r="N33" s="334"/>
      <c r="O33" s="334"/>
      <c r="P33" s="335"/>
      <c r="Q33" s="335"/>
      <c r="R33" s="335"/>
      <c r="S33" s="335"/>
      <c r="T33" s="335"/>
    </row>
    <row r="34" spans="1:20" ht="13.2" customHeight="1" x14ac:dyDescent="0.25">
      <c r="A34" s="279" t="s">
        <v>2</v>
      </c>
      <c r="B34" s="320" t="s">
        <v>242</v>
      </c>
      <c r="C34" s="320" t="s">
        <v>173</v>
      </c>
      <c r="D34" s="122" t="str">
        <f>'MU19'!F10</f>
        <v>ALBA BERLIN</v>
      </c>
      <c r="E34" s="122" t="str">
        <f>'MU19'!G10</f>
        <v>BASKETBALL ACA LIMBURG</v>
      </c>
      <c r="F34" s="279" t="s">
        <v>2</v>
      </c>
      <c r="G34" s="320" t="s">
        <v>242</v>
      </c>
      <c r="H34" s="320" t="s">
        <v>172</v>
      </c>
      <c r="I34" s="122" t="str">
        <f>'MU19'!F9</f>
        <v>CR AWBB</v>
      </c>
      <c r="J34" s="122" t="str">
        <f>'MU19'!G9</f>
        <v>EUROPE BASKETBALL ACADEMY</v>
      </c>
      <c r="K34" s="336" t="s">
        <v>2</v>
      </c>
      <c r="L34" s="332" t="s">
        <v>511</v>
      </c>
      <c r="M34" s="332" t="s">
        <v>111</v>
      </c>
      <c r="N34" s="131" t="str">
        <f>'WU16'!F32</f>
        <v>KORTRIJK SPURS</v>
      </c>
      <c r="O34" s="131" t="str">
        <f>'WU16'!G32</f>
        <v xml:space="preserve">MOBI </v>
      </c>
      <c r="P34" s="337" t="s">
        <v>2</v>
      </c>
      <c r="Q34" s="332" t="s">
        <v>511</v>
      </c>
      <c r="R34" s="332" t="s">
        <v>112</v>
      </c>
      <c r="S34" s="131" t="str">
        <f>'WU16'!F21</f>
        <v>LIEGE PANTHERS</v>
      </c>
      <c r="T34" s="131" t="str">
        <f>'WU16'!G21</f>
        <v>BS SLOVAN BRATISLAVA</v>
      </c>
    </row>
    <row r="35" spans="1:20" ht="13.2" customHeight="1" x14ac:dyDescent="0.25">
      <c r="A35" s="280"/>
      <c r="B35" s="321"/>
      <c r="C35" s="321"/>
      <c r="D35" s="313" t="s">
        <v>516</v>
      </c>
      <c r="E35" s="314"/>
      <c r="F35" s="280"/>
      <c r="G35" s="321"/>
      <c r="H35" s="321"/>
      <c r="I35" s="313" t="s">
        <v>516</v>
      </c>
      <c r="J35" s="314"/>
      <c r="K35" s="336"/>
      <c r="L35" s="332"/>
      <c r="M35" s="332"/>
      <c r="N35" s="332" t="s">
        <v>201</v>
      </c>
      <c r="O35" s="332"/>
      <c r="P35" s="337"/>
      <c r="Q35" s="332"/>
      <c r="R35" s="332"/>
      <c r="S35" s="332" t="s">
        <v>199</v>
      </c>
      <c r="T35" s="332"/>
    </row>
    <row r="36" spans="1:20" ht="13.2" customHeight="1" x14ac:dyDescent="0.25">
      <c r="A36" s="179"/>
      <c r="B36" s="180"/>
      <c r="C36" s="180"/>
      <c r="D36" s="180"/>
      <c r="E36" s="180"/>
      <c r="F36" s="180"/>
      <c r="G36" s="180"/>
      <c r="H36" s="180"/>
      <c r="I36" s="180"/>
      <c r="J36" s="181"/>
      <c r="K36" s="337" t="s">
        <v>318</v>
      </c>
      <c r="L36" s="332" t="s">
        <v>511</v>
      </c>
      <c r="M36" s="332" t="s">
        <v>103</v>
      </c>
      <c r="N36" s="131" t="str">
        <f>'WU16'!F25</f>
        <v>HASSELT BT</v>
      </c>
      <c r="O36" s="131" t="str">
        <f>'WU16'!G25</f>
        <v>CD PRESENTACION GRANADA</v>
      </c>
      <c r="P36" s="279" t="s">
        <v>907</v>
      </c>
      <c r="Q36" s="291" t="s">
        <v>184</v>
      </c>
      <c r="R36" s="291" t="s">
        <v>282</v>
      </c>
      <c r="S36" s="123" t="str">
        <f>'WU14'!F39</f>
        <v>RED VIC WILRIJK</v>
      </c>
      <c r="T36" s="123" t="str">
        <f>'WU14'!G39</f>
        <v>UCCLE EUROPE</v>
      </c>
    </row>
    <row r="37" spans="1:20" ht="13.2" customHeight="1" x14ac:dyDescent="0.25">
      <c r="A37" s="286" t="s">
        <v>313</v>
      </c>
      <c r="B37" s="320" t="s">
        <v>242</v>
      </c>
      <c r="C37" s="320" t="s">
        <v>178</v>
      </c>
      <c r="D37" s="122" t="str">
        <f>'MU19'!F18</f>
        <v>ANTWERP GIANTS</v>
      </c>
      <c r="E37" s="122" t="str">
        <f>'MU19'!G18</f>
        <v>CITY OF BADAJOZ ACADEMY</v>
      </c>
      <c r="F37" s="286" t="s">
        <v>313</v>
      </c>
      <c r="G37" s="320" t="s">
        <v>242</v>
      </c>
      <c r="H37" s="320" t="s">
        <v>45</v>
      </c>
      <c r="I37" s="122" t="str">
        <f>'MU19'!F19</f>
        <v>USK PRAGUE</v>
      </c>
      <c r="J37" s="122" t="str">
        <f>'MU19'!G19</f>
        <v>PORSCHE BBA LUDWIGSBURG</v>
      </c>
      <c r="K37" s="337"/>
      <c r="L37" s="332"/>
      <c r="M37" s="332"/>
      <c r="N37" s="332" t="s">
        <v>200</v>
      </c>
      <c r="O37" s="332"/>
      <c r="P37" s="280"/>
      <c r="Q37" s="292"/>
      <c r="R37" s="292"/>
      <c r="S37" s="293" t="s">
        <v>200</v>
      </c>
      <c r="T37" s="294"/>
    </row>
    <row r="38" spans="1:20" ht="13.2" customHeight="1" x14ac:dyDescent="0.25">
      <c r="A38" s="323"/>
      <c r="B38" s="324"/>
      <c r="C38" s="324"/>
      <c r="D38" s="325" t="s">
        <v>517</v>
      </c>
      <c r="E38" s="326"/>
      <c r="F38" s="323"/>
      <c r="G38" s="324"/>
      <c r="H38" s="324"/>
      <c r="I38" s="320" t="s">
        <v>517</v>
      </c>
      <c r="J38" s="320"/>
      <c r="K38" s="338"/>
      <c r="L38" s="338"/>
      <c r="M38" s="338"/>
      <c r="N38" s="338"/>
      <c r="O38" s="338"/>
      <c r="P38" s="338"/>
      <c r="Q38" s="338"/>
      <c r="R38" s="338"/>
      <c r="S38" s="338"/>
      <c r="T38" s="338"/>
    </row>
    <row r="39" spans="1:20" ht="13.2" customHeight="1" x14ac:dyDescent="0.25">
      <c r="A39" s="322" t="s">
        <v>515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</row>
    <row r="40" spans="1:20" ht="13.2" customHeight="1" x14ac:dyDescent="0.25">
      <c r="A40" s="304" t="s">
        <v>3</v>
      </c>
      <c r="B40" s="305"/>
      <c r="C40" s="305"/>
      <c r="D40" s="305"/>
      <c r="E40" s="306"/>
      <c r="F40" s="304" t="s">
        <v>4</v>
      </c>
      <c r="G40" s="305"/>
      <c r="H40" s="305"/>
      <c r="I40" s="305"/>
      <c r="J40" s="306"/>
      <c r="K40" s="304" t="s">
        <v>40</v>
      </c>
      <c r="L40" s="305"/>
      <c r="M40" s="305"/>
      <c r="N40" s="305"/>
      <c r="O40" s="306"/>
      <c r="P40" s="304" t="s">
        <v>187</v>
      </c>
      <c r="Q40" s="305"/>
      <c r="R40" s="305"/>
      <c r="S40" s="305"/>
      <c r="T40" s="306"/>
    </row>
    <row r="41" spans="1:20" ht="13.2" customHeight="1" x14ac:dyDescent="0.25">
      <c r="A41" s="279" t="s">
        <v>0</v>
      </c>
      <c r="B41" s="320" t="s">
        <v>242</v>
      </c>
      <c r="C41" s="320" t="s">
        <v>65</v>
      </c>
      <c r="D41" s="122" t="str">
        <f>'MU19'!F36</f>
        <v>WINNER A19</v>
      </c>
      <c r="E41" s="122" t="str">
        <f>'MU19'!G36</f>
        <v>WINNER A20</v>
      </c>
      <c r="F41" s="279" t="s">
        <v>0</v>
      </c>
      <c r="G41" s="320" t="s">
        <v>242</v>
      </c>
      <c r="H41" s="320" t="s">
        <v>64</v>
      </c>
      <c r="I41" s="122" t="str">
        <f>'MU19'!F35</f>
        <v>LOSER A19</v>
      </c>
      <c r="J41" s="122" t="str">
        <f>'MU19'!G35</f>
        <v>LOSER A20</v>
      </c>
      <c r="K41" s="279" t="s">
        <v>0</v>
      </c>
      <c r="L41" s="289" t="s">
        <v>511</v>
      </c>
      <c r="M41" s="289" t="s">
        <v>163</v>
      </c>
      <c r="N41" s="131" t="str">
        <f>'WU16'!F76</f>
        <v>1ST GROUP A</v>
      </c>
      <c r="O41" s="131" t="str">
        <f>'WU16'!G76</f>
        <v>1ST GROUP B</v>
      </c>
      <c r="P41" s="279" t="s">
        <v>0</v>
      </c>
      <c r="Q41" s="289" t="s">
        <v>511</v>
      </c>
      <c r="R41" s="289" t="s">
        <v>158</v>
      </c>
      <c r="S41" s="131" t="str">
        <f>'WU16'!F68</f>
        <v>2ND GROUP D</v>
      </c>
      <c r="T41" s="131" t="str">
        <f>'WU16'!G68</f>
        <v>2ND GROUP E</v>
      </c>
    </row>
    <row r="42" spans="1:20" ht="13.2" customHeight="1" x14ac:dyDescent="0.25">
      <c r="A42" s="280"/>
      <c r="B42" s="321"/>
      <c r="C42" s="321"/>
      <c r="D42" s="313" t="s">
        <v>199</v>
      </c>
      <c r="E42" s="314"/>
      <c r="F42" s="280"/>
      <c r="G42" s="321"/>
      <c r="H42" s="321"/>
      <c r="I42" s="313" t="s">
        <v>199</v>
      </c>
      <c r="J42" s="314"/>
      <c r="K42" s="280"/>
      <c r="L42" s="290"/>
      <c r="M42" s="290"/>
      <c r="N42" s="327" t="s">
        <v>736</v>
      </c>
      <c r="O42" s="328"/>
      <c r="P42" s="280"/>
      <c r="Q42" s="290"/>
      <c r="R42" s="290"/>
      <c r="S42" s="327" t="s">
        <v>735</v>
      </c>
      <c r="T42" s="328"/>
    </row>
    <row r="43" spans="1:20" ht="13.2" customHeight="1" x14ac:dyDescent="0.25">
      <c r="A43" s="333"/>
      <c r="B43" s="334"/>
      <c r="C43" s="334"/>
      <c r="D43" s="334"/>
      <c r="E43" s="334"/>
      <c r="F43" s="334"/>
      <c r="G43" s="334"/>
      <c r="H43" s="334"/>
      <c r="I43" s="334"/>
      <c r="J43" s="339"/>
      <c r="K43" s="279" t="s">
        <v>314</v>
      </c>
      <c r="L43" s="289" t="s">
        <v>511</v>
      </c>
      <c r="M43" s="289" t="s">
        <v>164</v>
      </c>
      <c r="N43" s="131" t="str">
        <f>'WU16'!F82</f>
        <v>1ST GROUP D</v>
      </c>
      <c r="O43" s="131" t="str">
        <f>'WU16'!G82</f>
        <v>1ST GROUP E</v>
      </c>
      <c r="P43" s="279" t="s">
        <v>314</v>
      </c>
      <c r="Q43" s="281" t="s">
        <v>43</v>
      </c>
      <c r="R43" s="281" t="s">
        <v>30</v>
      </c>
      <c r="S43" s="111" t="str">
        <f>'WU19'!F47</f>
        <v>1ST GROUP A</v>
      </c>
      <c r="T43" s="111" t="str">
        <f>'WU19'!G47</f>
        <v>2ND GROUP B</v>
      </c>
    </row>
    <row r="44" spans="1:20" ht="13.2" customHeight="1" x14ac:dyDescent="0.25">
      <c r="A44" s="279" t="s">
        <v>169</v>
      </c>
      <c r="B44" s="320" t="s">
        <v>242</v>
      </c>
      <c r="C44" s="320" t="s">
        <v>510</v>
      </c>
      <c r="D44" s="122" t="str">
        <f>'MU19'!F51</f>
        <v>WINNER A31</v>
      </c>
      <c r="E44" s="122" t="str">
        <f>'MU19'!G51</f>
        <v>WINNER A32</v>
      </c>
      <c r="F44" s="279" t="s">
        <v>169</v>
      </c>
      <c r="G44" s="320" t="s">
        <v>242</v>
      </c>
      <c r="H44" s="320" t="s">
        <v>509</v>
      </c>
      <c r="I44" s="122" t="str">
        <f>'MU19'!F50</f>
        <v>LOSER A31</v>
      </c>
      <c r="J44" s="122" t="str">
        <f>'MU19'!G50</f>
        <v>LOSER A32</v>
      </c>
      <c r="K44" s="280"/>
      <c r="L44" s="290"/>
      <c r="M44" s="290"/>
      <c r="N44" s="327" t="s">
        <v>737</v>
      </c>
      <c r="O44" s="328"/>
      <c r="P44" s="280"/>
      <c r="Q44" s="282"/>
      <c r="R44" s="282"/>
      <c r="S44" s="283" t="s">
        <v>422</v>
      </c>
      <c r="T44" s="284"/>
    </row>
    <row r="45" spans="1:20" ht="13.2" customHeight="1" x14ac:dyDescent="0.25">
      <c r="A45" s="280"/>
      <c r="B45" s="321"/>
      <c r="C45" s="321"/>
      <c r="D45" s="313" t="s">
        <v>200</v>
      </c>
      <c r="E45" s="314"/>
      <c r="F45" s="280"/>
      <c r="G45" s="321"/>
      <c r="H45" s="321"/>
      <c r="I45" s="313" t="s">
        <v>200</v>
      </c>
      <c r="J45" s="314"/>
      <c r="K45" s="279" t="s">
        <v>315</v>
      </c>
      <c r="L45" s="281" t="s">
        <v>43</v>
      </c>
      <c r="M45" s="281" t="s">
        <v>188</v>
      </c>
      <c r="N45" s="111" t="str">
        <f>'WU19'!F49</f>
        <v>1ST GROUP C</v>
      </c>
      <c r="O45" s="111" t="str">
        <f>'WU19'!G49</f>
        <v>2ND GROUP D</v>
      </c>
      <c r="P45" s="279" t="s">
        <v>315</v>
      </c>
      <c r="Q45" s="281" t="s">
        <v>43</v>
      </c>
      <c r="R45" s="281" t="s">
        <v>186</v>
      </c>
      <c r="S45" s="111" t="str">
        <f>'WU19'!F48</f>
        <v>2ND GROUP A</v>
      </c>
      <c r="T45" s="111" t="str">
        <f>'WU19'!G48</f>
        <v>1ST GROUP B</v>
      </c>
    </row>
    <row r="46" spans="1:20" ht="13.2" customHeight="1" x14ac:dyDescent="0.25">
      <c r="A46" s="279" t="s">
        <v>311</v>
      </c>
      <c r="B46" s="320" t="s">
        <v>242</v>
      </c>
      <c r="C46" s="320" t="s">
        <v>175</v>
      </c>
      <c r="D46" s="122" t="str">
        <f>'MU19'!F12</f>
        <v>ALBA BERLIN</v>
      </c>
      <c r="E46" s="122" t="str">
        <f>'MU19'!G12</f>
        <v>EUROPE BASKETBALL ACADEMY</v>
      </c>
      <c r="F46" s="279" t="s">
        <v>311</v>
      </c>
      <c r="G46" s="320" t="s">
        <v>242</v>
      </c>
      <c r="H46" s="320" t="s">
        <v>174</v>
      </c>
      <c r="I46" s="122" t="str">
        <f>'MU19'!F11</f>
        <v>CR AWBB</v>
      </c>
      <c r="J46" s="122" t="str">
        <f>'MU19'!G11</f>
        <v>BASKETBALL ACA LIMBURG</v>
      </c>
      <c r="K46" s="280"/>
      <c r="L46" s="282"/>
      <c r="M46" s="282"/>
      <c r="N46" s="283" t="s">
        <v>422</v>
      </c>
      <c r="O46" s="284"/>
      <c r="P46" s="280"/>
      <c r="Q46" s="282"/>
      <c r="R46" s="282"/>
      <c r="S46" s="283" t="s">
        <v>422</v>
      </c>
      <c r="T46" s="284"/>
    </row>
    <row r="47" spans="1:20" ht="13.2" customHeight="1" x14ac:dyDescent="0.25">
      <c r="A47" s="280"/>
      <c r="B47" s="321"/>
      <c r="C47" s="321"/>
      <c r="D47" s="313" t="s">
        <v>516</v>
      </c>
      <c r="E47" s="314"/>
      <c r="F47" s="280"/>
      <c r="G47" s="321"/>
      <c r="H47" s="321"/>
      <c r="I47" s="313" t="s">
        <v>516</v>
      </c>
      <c r="J47" s="314"/>
      <c r="K47" s="279" t="s">
        <v>316</v>
      </c>
      <c r="L47" s="281" t="s">
        <v>43</v>
      </c>
      <c r="M47" s="281" t="s">
        <v>189</v>
      </c>
      <c r="N47" s="111" t="str">
        <f>'WU19'!F50</f>
        <v>2ND GROUP C</v>
      </c>
      <c r="O47" s="111" t="str">
        <f>'WU19'!G50</f>
        <v>1ST GROUP D</v>
      </c>
      <c r="P47" s="279" t="s">
        <v>316</v>
      </c>
      <c r="Q47" s="289" t="s">
        <v>511</v>
      </c>
      <c r="R47" s="289" t="s">
        <v>160</v>
      </c>
      <c r="S47" s="131" t="str">
        <f>'WU16'!F69</f>
        <v>2ND GROUP D</v>
      </c>
      <c r="T47" s="131" t="str">
        <f>'WU16'!G69</f>
        <v>2ND GROUP F</v>
      </c>
    </row>
    <row r="48" spans="1:20" ht="13.2" customHeight="1" x14ac:dyDescent="0.25">
      <c r="A48" s="333"/>
      <c r="B48" s="334"/>
      <c r="C48" s="334"/>
      <c r="D48" s="334"/>
      <c r="E48" s="334"/>
      <c r="F48" s="334"/>
      <c r="G48" s="334"/>
      <c r="H48" s="334"/>
      <c r="I48" s="334"/>
      <c r="J48" s="339"/>
      <c r="K48" s="280"/>
      <c r="L48" s="282"/>
      <c r="M48" s="282"/>
      <c r="N48" s="283" t="s">
        <v>422</v>
      </c>
      <c r="O48" s="284"/>
      <c r="P48" s="280"/>
      <c r="Q48" s="290"/>
      <c r="R48" s="290"/>
      <c r="S48" s="327" t="s">
        <v>735</v>
      </c>
      <c r="T48" s="328"/>
    </row>
    <row r="49" spans="1:21" ht="13.2" customHeight="1" x14ac:dyDescent="0.25">
      <c r="A49" s="279" t="s">
        <v>312</v>
      </c>
      <c r="B49" s="320" t="s">
        <v>242</v>
      </c>
      <c r="C49" s="320" t="s">
        <v>47</v>
      </c>
      <c r="D49" s="122" t="str">
        <f>'MU19'!F21</f>
        <v>USK PRAGUE</v>
      </c>
      <c r="E49" s="122" t="str">
        <f>'MU19'!G21</f>
        <v>CITY OF BADAJOZ ACADEMY</v>
      </c>
      <c r="F49" s="279" t="s">
        <v>312</v>
      </c>
      <c r="G49" s="320" t="s">
        <v>242</v>
      </c>
      <c r="H49" s="320" t="s">
        <v>46</v>
      </c>
      <c r="I49" s="122" t="str">
        <f>'MU19'!F20</f>
        <v>ANTWERP GIANTS</v>
      </c>
      <c r="J49" s="122" t="str">
        <f>'MU19'!G20</f>
        <v>PORSCHE BBA LUDWIGSBURG</v>
      </c>
      <c r="K49" s="279" t="s">
        <v>312</v>
      </c>
      <c r="L49" s="289" t="s">
        <v>511</v>
      </c>
      <c r="M49" s="289" t="s">
        <v>166</v>
      </c>
      <c r="N49" s="131" t="str">
        <f>'WU16'!F83</f>
        <v>1ST GROUP D</v>
      </c>
      <c r="O49" s="131" t="str">
        <f>'WU16'!G83</f>
        <v>1ST GROUP F</v>
      </c>
      <c r="P49" s="279" t="s">
        <v>312</v>
      </c>
      <c r="Q49" s="289" t="s">
        <v>511</v>
      </c>
      <c r="R49" s="289" t="s">
        <v>165</v>
      </c>
      <c r="S49" s="131" t="str">
        <f>'WU16'!F77</f>
        <v>1ST GROUP A</v>
      </c>
      <c r="T49" s="131" t="str">
        <f>'WU16'!G77</f>
        <v>1ST GROUP C</v>
      </c>
    </row>
    <row r="50" spans="1:21" ht="13.2" customHeight="1" x14ac:dyDescent="0.25">
      <c r="A50" s="280"/>
      <c r="B50" s="321"/>
      <c r="C50" s="321"/>
      <c r="D50" s="313" t="s">
        <v>517</v>
      </c>
      <c r="E50" s="314"/>
      <c r="F50" s="280"/>
      <c r="G50" s="321"/>
      <c r="H50" s="321"/>
      <c r="I50" s="313" t="s">
        <v>517</v>
      </c>
      <c r="J50" s="314"/>
      <c r="K50" s="280"/>
      <c r="L50" s="290"/>
      <c r="M50" s="290"/>
      <c r="N50" s="327" t="s">
        <v>737</v>
      </c>
      <c r="O50" s="328"/>
      <c r="P50" s="280"/>
      <c r="Q50" s="290"/>
      <c r="R50" s="290"/>
      <c r="S50" s="327" t="s">
        <v>736</v>
      </c>
      <c r="T50" s="328"/>
    </row>
    <row r="51" spans="1:21" ht="13.2" customHeight="1" x14ac:dyDescent="0.25">
      <c r="A51" s="279" t="s">
        <v>317</v>
      </c>
      <c r="B51" s="295" t="s">
        <v>846</v>
      </c>
      <c r="C51" s="296"/>
      <c r="D51" s="296"/>
      <c r="E51" s="297"/>
      <c r="F51" s="296" t="s">
        <v>869</v>
      </c>
      <c r="G51" s="296"/>
      <c r="H51" s="296"/>
      <c r="I51" s="296"/>
      <c r="J51" s="297"/>
      <c r="K51" s="279" t="s">
        <v>317</v>
      </c>
      <c r="L51" s="281" t="s">
        <v>43</v>
      </c>
      <c r="M51" s="281" t="s">
        <v>235</v>
      </c>
      <c r="N51" s="144" t="str">
        <f>'WU19'!F62</f>
        <v>WINNER B19</v>
      </c>
      <c r="O51" s="144" t="str">
        <f>'WU19'!G62</f>
        <v>WINNER B21</v>
      </c>
      <c r="P51" s="279" t="s">
        <v>317</v>
      </c>
      <c r="Q51" s="281" t="s">
        <v>43</v>
      </c>
      <c r="R51" s="281" t="s">
        <v>190</v>
      </c>
      <c r="S51" s="144" t="str">
        <f>'WU19'!F57</f>
        <v>LOSER B19</v>
      </c>
      <c r="T51" s="144" t="str">
        <f>'WU19'!G57</f>
        <v>LOSER B21</v>
      </c>
    </row>
    <row r="52" spans="1:21" ht="13.2" customHeight="1" x14ac:dyDescent="0.25">
      <c r="A52" s="280"/>
      <c r="B52" s="298"/>
      <c r="C52" s="299"/>
      <c r="D52" s="299"/>
      <c r="E52" s="300"/>
      <c r="F52" s="299"/>
      <c r="G52" s="299"/>
      <c r="H52" s="299"/>
      <c r="I52" s="299"/>
      <c r="J52" s="300"/>
      <c r="K52" s="280"/>
      <c r="L52" s="282"/>
      <c r="M52" s="282"/>
      <c r="N52" s="283" t="s">
        <v>283</v>
      </c>
      <c r="O52" s="284"/>
      <c r="P52" s="280"/>
      <c r="Q52" s="282"/>
      <c r="R52" s="282"/>
      <c r="S52" s="283" t="s">
        <v>284</v>
      </c>
      <c r="T52" s="284"/>
    </row>
    <row r="53" spans="1:21" ht="13.2" customHeight="1" x14ac:dyDescent="0.25">
      <c r="A53" s="279" t="s">
        <v>2</v>
      </c>
      <c r="B53" s="320" t="s">
        <v>242</v>
      </c>
      <c r="C53" s="320" t="s">
        <v>655</v>
      </c>
      <c r="D53" s="122" t="str">
        <f>'MU19'!F83</f>
        <v>1ST GROUP A</v>
      </c>
      <c r="E53" s="122" t="str">
        <f>'MU19'!G83</f>
        <v>WINNER A24</v>
      </c>
      <c r="F53" s="279" t="s">
        <v>2</v>
      </c>
      <c r="G53" s="320" t="s">
        <v>242</v>
      </c>
      <c r="H53" s="320" t="s">
        <v>653</v>
      </c>
      <c r="I53" s="122" t="str">
        <f>'MU19'!F78</f>
        <v>2ND GROUP A</v>
      </c>
      <c r="J53" s="122" t="str">
        <f>'MU19'!G78</f>
        <v>LOSER A24</v>
      </c>
      <c r="K53" s="286" t="s">
        <v>2</v>
      </c>
      <c r="L53" s="281" t="s">
        <v>43</v>
      </c>
      <c r="M53" s="281" t="s">
        <v>265</v>
      </c>
      <c r="N53" s="111" t="str">
        <f>'WU19'!F63</f>
        <v>WINNER B20</v>
      </c>
      <c r="O53" s="111" t="str">
        <f>'WU19'!G63</f>
        <v>WINNER B22</v>
      </c>
      <c r="P53" s="286" t="s">
        <v>2</v>
      </c>
      <c r="Q53" s="281" t="s">
        <v>43</v>
      </c>
      <c r="R53" s="281" t="s">
        <v>191</v>
      </c>
      <c r="S53" s="111" t="str">
        <f>'WU19'!F58</f>
        <v>LOSER B20</v>
      </c>
      <c r="T53" s="111" t="str">
        <f>'WU19'!G58</f>
        <v>LOSER B22</v>
      </c>
    </row>
    <row r="54" spans="1:21" ht="13.2" customHeight="1" x14ac:dyDescent="0.25">
      <c r="A54" s="280"/>
      <c r="B54" s="321"/>
      <c r="C54" s="321"/>
      <c r="D54" s="313" t="s">
        <v>520</v>
      </c>
      <c r="E54" s="314"/>
      <c r="F54" s="280"/>
      <c r="G54" s="321"/>
      <c r="H54" s="321"/>
      <c r="I54" s="313" t="s">
        <v>521</v>
      </c>
      <c r="J54" s="314"/>
      <c r="K54" s="287"/>
      <c r="L54" s="282"/>
      <c r="M54" s="282"/>
      <c r="N54" s="283" t="s">
        <v>283</v>
      </c>
      <c r="O54" s="284"/>
      <c r="P54" s="287"/>
      <c r="Q54" s="282"/>
      <c r="R54" s="282"/>
      <c r="S54" s="283" t="s">
        <v>284</v>
      </c>
      <c r="T54" s="284"/>
    </row>
    <row r="55" spans="1:21" ht="13.2" customHeight="1" x14ac:dyDescent="0.25">
      <c r="A55" s="333"/>
      <c r="B55" s="334"/>
      <c r="C55" s="334"/>
      <c r="D55" s="334"/>
      <c r="E55" s="334"/>
      <c r="F55" s="334"/>
      <c r="G55" s="334"/>
      <c r="H55" s="334"/>
      <c r="I55" s="334"/>
      <c r="J55" s="339"/>
      <c r="K55" s="279" t="s">
        <v>318</v>
      </c>
      <c r="L55" s="289" t="s">
        <v>511</v>
      </c>
      <c r="M55" s="289" t="s">
        <v>167</v>
      </c>
      <c r="N55" s="131" t="str">
        <f>'WU16'!F78</f>
        <v>1ST GROUP B</v>
      </c>
      <c r="O55" s="131" t="str">
        <f>'WU16'!G78</f>
        <v>1ST GROUP C</v>
      </c>
      <c r="P55" s="279" t="s">
        <v>318</v>
      </c>
      <c r="Q55" s="289" t="s">
        <v>511</v>
      </c>
      <c r="R55" s="289" t="s">
        <v>168</v>
      </c>
      <c r="S55" s="131" t="str">
        <f>'WU16'!F84</f>
        <v>1ST GROUP E</v>
      </c>
      <c r="T55" s="131" t="str">
        <f>'WU16'!G84</f>
        <v>1ST GROUP F</v>
      </c>
    </row>
    <row r="56" spans="1:21" ht="13.2" customHeight="1" x14ac:dyDescent="0.25">
      <c r="A56" s="286" t="s">
        <v>313</v>
      </c>
      <c r="B56" s="320" t="s">
        <v>242</v>
      </c>
      <c r="C56" s="320" t="s">
        <v>656</v>
      </c>
      <c r="D56" s="122" t="str">
        <f>'MU19'!F84</f>
        <v>1ST GROUP B</v>
      </c>
      <c r="E56" s="122" t="str">
        <f>'MU19'!G84</f>
        <v>WINNER A36</v>
      </c>
      <c r="F56" s="286" t="s">
        <v>313</v>
      </c>
      <c r="G56" s="320" t="s">
        <v>242</v>
      </c>
      <c r="H56" s="320" t="s">
        <v>654</v>
      </c>
      <c r="I56" s="122" t="str">
        <f>'MU19'!F79</f>
        <v>2ND GROUP B</v>
      </c>
      <c r="J56" s="122" t="str">
        <f>'MU19'!G79</f>
        <v>LOSER A36</v>
      </c>
      <c r="K56" s="280"/>
      <c r="L56" s="290"/>
      <c r="M56" s="290"/>
      <c r="N56" s="327" t="s">
        <v>736</v>
      </c>
      <c r="O56" s="328"/>
      <c r="P56" s="280"/>
      <c r="Q56" s="290"/>
      <c r="R56" s="290"/>
      <c r="S56" s="327" t="s">
        <v>737</v>
      </c>
      <c r="T56" s="328"/>
    </row>
    <row r="57" spans="1:21" ht="13.2" customHeight="1" x14ac:dyDescent="0.25">
      <c r="A57" s="287"/>
      <c r="B57" s="321"/>
      <c r="C57" s="321"/>
      <c r="D57" s="313" t="s">
        <v>520</v>
      </c>
      <c r="E57" s="314"/>
      <c r="F57" s="287"/>
      <c r="G57" s="321"/>
      <c r="H57" s="321"/>
      <c r="I57" s="313" t="s">
        <v>521</v>
      </c>
      <c r="J57" s="314"/>
      <c r="K57" s="356"/>
      <c r="L57" s="357"/>
      <c r="M57" s="357"/>
      <c r="N57" s="357"/>
      <c r="O57" s="357"/>
      <c r="P57" s="357"/>
      <c r="Q57" s="357"/>
      <c r="R57" s="357"/>
      <c r="S57" s="357"/>
      <c r="T57" s="358"/>
      <c r="U57" s="10"/>
    </row>
    <row r="58" spans="1:21" ht="13.2" customHeight="1" x14ac:dyDescent="0.25">
      <c r="A58" s="304" t="s">
        <v>524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6"/>
    </row>
    <row r="59" spans="1:21" ht="13.2" customHeight="1" x14ac:dyDescent="0.25">
      <c r="A59" s="304" t="s">
        <v>3</v>
      </c>
      <c r="B59" s="305"/>
      <c r="C59" s="305"/>
      <c r="D59" s="305"/>
      <c r="E59" s="306"/>
      <c r="F59" s="304" t="s">
        <v>4</v>
      </c>
      <c r="G59" s="305"/>
      <c r="H59" s="305"/>
      <c r="I59" s="305"/>
      <c r="J59" s="306"/>
      <c r="K59" s="304" t="s">
        <v>40</v>
      </c>
      <c r="L59" s="305"/>
      <c r="M59" s="305"/>
      <c r="N59" s="305"/>
      <c r="O59" s="306"/>
      <c r="P59" s="304" t="s">
        <v>187</v>
      </c>
      <c r="Q59" s="305"/>
      <c r="R59" s="305"/>
      <c r="S59" s="305"/>
      <c r="T59" s="306"/>
    </row>
    <row r="60" spans="1:21" ht="13.2" customHeight="1" x14ac:dyDescent="0.25">
      <c r="A60" s="279" t="s">
        <v>442</v>
      </c>
      <c r="B60" s="340" t="s">
        <v>31</v>
      </c>
      <c r="C60" s="340" t="s">
        <v>819</v>
      </c>
      <c r="D60" s="13" t="str">
        <f>'MU14'!F168</f>
        <v>WINNER E47</v>
      </c>
      <c r="E60" s="13" t="str">
        <f>'MU14'!G168</f>
        <v>WINNER E48</v>
      </c>
      <c r="F60" s="359" t="s">
        <v>442</v>
      </c>
      <c r="G60" s="361" t="s">
        <v>406</v>
      </c>
      <c r="H60" s="362"/>
      <c r="I60" s="362"/>
      <c r="J60" s="362"/>
      <c r="K60" s="342" t="s">
        <v>0</v>
      </c>
      <c r="L60" s="320" t="s">
        <v>242</v>
      </c>
      <c r="M60" s="320" t="s">
        <v>666</v>
      </c>
      <c r="N60" s="122" t="str">
        <f>'MU19'!F127</f>
        <v>WINNER A45</v>
      </c>
      <c r="O60" s="122" t="str">
        <f>'MU19'!G127</f>
        <v>WINNER A46</v>
      </c>
      <c r="P60" s="353" t="s">
        <v>869</v>
      </c>
      <c r="Q60" s="335"/>
      <c r="R60" s="335"/>
      <c r="S60" s="335"/>
      <c r="T60" s="342"/>
    </row>
    <row r="61" spans="1:21" ht="13.2" customHeight="1" x14ac:dyDescent="0.25">
      <c r="A61" s="280"/>
      <c r="B61" s="341"/>
      <c r="C61" s="341"/>
      <c r="D61" s="344" t="s">
        <v>183</v>
      </c>
      <c r="E61" s="345"/>
      <c r="F61" s="359"/>
      <c r="G61" s="362"/>
      <c r="H61" s="362"/>
      <c r="I61" s="362"/>
      <c r="J61" s="362"/>
      <c r="K61" s="343"/>
      <c r="L61" s="321"/>
      <c r="M61" s="321"/>
      <c r="N61" s="313" t="s">
        <v>528</v>
      </c>
      <c r="O61" s="314"/>
      <c r="P61" s="354"/>
      <c r="Q61" s="355"/>
      <c r="R61" s="355"/>
      <c r="S61" s="355"/>
      <c r="T61" s="343"/>
    </row>
    <row r="62" spans="1:21" ht="13.2" customHeight="1" x14ac:dyDescent="0.25">
      <c r="A62" s="279" t="s">
        <v>441</v>
      </c>
      <c r="B62" s="350" t="s">
        <v>426</v>
      </c>
      <c r="C62" s="351" t="s">
        <v>561</v>
      </c>
      <c r="D62" s="120" t="str">
        <f>'MU16'!F168</f>
        <v>WINNER C47</v>
      </c>
      <c r="E62" s="120" t="str">
        <f>'MU16'!G168</f>
        <v>WINNER C48</v>
      </c>
      <c r="F62" s="359"/>
      <c r="G62" s="362"/>
      <c r="H62" s="362"/>
      <c r="I62" s="362"/>
      <c r="J62" s="362"/>
      <c r="K62" s="342" t="s">
        <v>169</v>
      </c>
      <c r="L62" s="320" t="s">
        <v>242</v>
      </c>
      <c r="M62" s="320" t="s">
        <v>667</v>
      </c>
      <c r="N62" s="122" t="str">
        <f>'MU19'!F131</f>
        <v>LOSER A47</v>
      </c>
      <c r="O62" s="122" t="str">
        <f>'MU19'!G131</f>
        <v>LOSER A48</v>
      </c>
      <c r="P62" s="279" t="s">
        <v>169</v>
      </c>
      <c r="Q62" s="320" t="s">
        <v>242</v>
      </c>
      <c r="R62" s="320" t="s">
        <v>665</v>
      </c>
      <c r="S62" s="122" t="str">
        <f>'MU19'!F123</f>
        <v>LOSER A45</v>
      </c>
      <c r="T62" s="122" t="str">
        <f>'MU19'!G123</f>
        <v>LOSER A46</v>
      </c>
    </row>
    <row r="63" spans="1:21" ht="13.2" customHeight="1" x14ac:dyDescent="0.25">
      <c r="A63" s="280"/>
      <c r="B63" s="350"/>
      <c r="C63" s="352"/>
      <c r="D63" s="346" t="s">
        <v>183</v>
      </c>
      <c r="E63" s="347"/>
      <c r="F63" s="359"/>
      <c r="G63" s="362"/>
      <c r="H63" s="362"/>
      <c r="I63" s="362"/>
      <c r="J63" s="362"/>
      <c r="K63" s="343"/>
      <c r="L63" s="321"/>
      <c r="M63" s="321"/>
      <c r="N63" s="313" t="s">
        <v>527</v>
      </c>
      <c r="O63" s="314"/>
      <c r="P63" s="280"/>
      <c r="Q63" s="321"/>
      <c r="R63" s="321"/>
      <c r="S63" s="313" t="s">
        <v>712</v>
      </c>
      <c r="T63" s="314"/>
    </row>
    <row r="64" spans="1:21" ht="13.2" customHeight="1" x14ac:dyDescent="0.25">
      <c r="A64" s="279" t="s">
        <v>311</v>
      </c>
      <c r="B64" s="289" t="s">
        <v>511</v>
      </c>
      <c r="C64" s="289" t="s">
        <v>412</v>
      </c>
      <c r="D64" s="131" t="str">
        <f>'WU16'!F123</f>
        <v>1ST GROUP K</v>
      </c>
      <c r="E64" s="131" t="str">
        <f>'WU16'!G123</f>
        <v>1ST GROUP L</v>
      </c>
      <c r="F64" s="359"/>
      <c r="G64" s="362"/>
      <c r="H64" s="362"/>
      <c r="I64" s="362"/>
      <c r="J64" s="362"/>
      <c r="K64" s="342" t="s">
        <v>590</v>
      </c>
      <c r="L64" s="291" t="s">
        <v>184</v>
      </c>
      <c r="M64" s="291" t="s">
        <v>421</v>
      </c>
      <c r="N64" s="123" t="str">
        <f>'WU14'!F97</f>
        <v>WINNER F31</v>
      </c>
      <c r="O64" s="123" t="str">
        <f>'WU14'!G97</f>
        <v>WINNER F32</v>
      </c>
      <c r="P64" s="360" t="s">
        <v>406</v>
      </c>
      <c r="Q64" s="360"/>
      <c r="R64" s="360"/>
      <c r="S64" s="360"/>
      <c r="T64" s="360"/>
    </row>
    <row r="65" spans="1:20" ht="13.2" customHeight="1" x14ac:dyDescent="0.25">
      <c r="A65" s="280"/>
      <c r="B65" s="290"/>
      <c r="C65" s="290"/>
      <c r="D65" s="327" t="s">
        <v>183</v>
      </c>
      <c r="E65" s="328"/>
      <c r="F65" s="359"/>
      <c r="G65" s="362"/>
      <c r="H65" s="362"/>
      <c r="I65" s="362"/>
      <c r="J65" s="362"/>
      <c r="K65" s="343"/>
      <c r="L65" s="292"/>
      <c r="M65" s="292"/>
      <c r="N65" s="348" t="s">
        <v>183</v>
      </c>
      <c r="O65" s="349"/>
      <c r="P65" s="360"/>
      <c r="Q65" s="360"/>
      <c r="R65" s="360"/>
      <c r="S65" s="360"/>
      <c r="T65" s="360"/>
    </row>
    <row r="66" spans="1:20" ht="13.2" customHeight="1" x14ac:dyDescent="0.25">
      <c r="A66" s="279" t="s">
        <v>70</v>
      </c>
      <c r="B66" s="281" t="s">
        <v>43</v>
      </c>
      <c r="C66" s="281" t="s">
        <v>269</v>
      </c>
      <c r="D66" s="144" t="str">
        <f>'WU19'!F82</f>
        <v>WINNER B25</v>
      </c>
      <c r="E66" s="144" t="str">
        <f>'WU19'!G82</f>
        <v>WINNER B26</v>
      </c>
      <c r="F66" s="359"/>
      <c r="G66" s="362"/>
      <c r="H66" s="362"/>
      <c r="I66" s="362"/>
      <c r="J66" s="362"/>
      <c r="K66" s="337" t="s">
        <v>39</v>
      </c>
      <c r="L66" s="365" t="s">
        <v>310</v>
      </c>
      <c r="M66" s="365" t="s">
        <v>582</v>
      </c>
      <c r="N66" s="100" t="str">
        <f>'WU12'!F76</f>
        <v>WINNER H25</v>
      </c>
      <c r="O66" s="100" t="str">
        <f>'WU12'!G76</f>
        <v>WINNER H26</v>
      </c>
      <c r="P66" s="360"/>
      <c r="Q66" s="360"/>
      <c r="R66" s="360"/>
      <c r="S66" s="360"/>
      <c r="T66" s="360"/>
    </row>
    <row r="67" spans="1:20" ht="13.2" customHeight="1" x14ac:dyDescent="0.25">
      <c r="A67" s="280"/>
      <c r="B67" s="282"/>
      <c r="C67" s="282"/>
      <c r="D67" s="363" t="s">
        <v>183</v>
      </c>
      <c r="E67" s="364"/>
      <c r="F67" s="359"/>
      <c r="G67" s="362"/>
      <c r="H67" s="362"/>
      <c r="I67" s="362"/>
      <c r="J67" s="362"/>
      <c r="K67" s="337"/>
      <c r="L67" s="366"/>
      <c r="M67" s="366"/>
      <c r="N67" s="367" t="s">
        <v>183</v>
      </c>
      <c r="O67" s="368"/>
      <c r="P67" s="360"/>
      <c r="Q67" s="360"/>
      <c r="R67" s="360"/>
      <c r="S67" s="360"/>
      <c r="T67" s="360"/>
    </row>
    <row r="68" spans="1:20" ht="13.2" customHeight="1" x14ac:dyDescent="0.25">
      <c r="A68" s="279" t="s">
        <v>525</v>
      </c>
      <c r="B68" s="320" t="s">
        <v>242</v>
      </c>
      <c r="C68" s="320" t="s">
        <v>668</v>
      </c>
      <c r="D68" s="122" t="str">
        <f>'MU19'!F135</f>
        <v>WINNER A47</v>
      </c>
      <c r="E68" s="122" t="str">
        <f>'MU19'!G135</f>
        <v>WINNER A48</v>
      </c>
      <c r="F68" s="359"/>
      <c r="G68" s="362"/>
      <c r="H68" s="362"/>
      <c r="I68" s="362"/>
      <c r="J68" s="362"/>
      <c r="K68" s="338"/>
      <c r="L68" s="338"/>
      <c r="M68" s="338"/>
      <c r="N68" s="338"/>
      <c r="O68" s="338"/>
      <c r="P68" s="184"/>
      <c r="Q68" s="184"/>
      <c r="R68" s="184"/>
      <c r="S68" s="184"/>
      <c r="T68" s="184"/>
    </row>
    <row r="69" spans="1:20" ht="13.2" customHeight="1" x14ac:dyDescent="0.25">
      <c r="A69" s="280"/>
      <c r="B69" s="321"/>
      <c r="C69" s="321"/>
      <c r="D69" s="313" t="s">
        <v>529</v>
      </c>
      <c r="E69" s="314"/>
      <c r="F69" s="359"/>
      <c r="G69" s="362"/>
      <c r="H69" s="362"/>
      <c r="I69" s="362"/>
      <c r="J69" s="362"/>
      <c r="K69" s="338"/>
      <c r="L69" s="338"/>
      <c r="M69" s="338"/>
      <c r="N69" s="338"/>
      <c r="O69" s="338"/>
      <c r="P69" s="184"/>
      <c r="Q69" s="184"/>
      <c r="R69" s="184"/>
      <c r="S69" s="184"/>
      <c r="T69" s="184"/>
    </row>
    <row r="70" spans="1:20" x14ac:dyDescent="0.25">
      <c r="A70" s="10"/>
      <c r="B70" s="10"/>
      <c r="C70" s="14"/>
      <c r="D70" s="14"/>
      <c r="E70" s="10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5"/>
    </row>
    <row r="71" spans="1:20" x14ac:dyDescent="0.25">
      <c r="A71" s="10"/>
      <c r="B71" s="10"/>
      <c r="C71" s="14"/>
      <c r="D71" s="14"/>
      <c r="E71" s="10"/>
      <c r="F71" s="10"/>
      <c r="G71" s="10"/>
      <c r="H71" s="14"/>
      <c r="I71" s="14"/>
      <c r="J71" s="10"/>
      <c r="K71" s="10"/>
      <c r="L71" s="10"/>
      <c r="M71" s="14"/>
      <c r="N71" s="14"/>
      <c r="O71" s="10"/>
    </row>
    <row r="72" spans="1:20" x14ac:dyDescent="0.25">
      <c r="A72" s="10"/>
      <c r="B72" s="10"/>
      <c r="C72" s="14"/>
      <c r="D72" s="14"/>
      <c r="E72" s="10"/>
      <c r="F72" s="10"/>
      <c r="G72" s="10"/>
      <c r="H72" s="14"/>
      <c r="I72" s="14"/>
      <c r="J72" s="10"/>
      <c r="K72" s="10"/>
      <c r="L72" s="10"/>
      <c r="M72" s="14"/>
      <c r="N72" s="14"/>
      <c r="O72" s="10"/>
    </row>
    <row r="73" spans="1:20" x14ac:dyDescent="0.25">
      <c r="A73" s="10"/>
      <c r="B73" s="10"/>
      <c r="C73" s="14"/>
      <c r="D73" s="14"/>
      <c r="E73" s="10"/>
      <c r="F73" s="10"/>
      <c r="G73" s="10"/>
      <c r="H73" s="14"/>
      <c r="I73" s="14"/>
      <c r="J73" s="10"/>
      <c r="K73" s="10"/>
      <c r="L73" s="10"/>
      <c r="M73" s="14"/>
      <c r="N73" s="14"/>
      <c r="O73" s="10"/>
    </row>
    <row r="74" spans="1:20" x14ac:dyDescent="0.25">
      <c r="A74" s="10"/>
      <c r="B74" s="10"/>
      <c r="C74" s="14"/>
      <c r="D74" s="14"/>
      <c r="E74" s="10"/>
      <c r="F74" s="10"/>
      <c r="G74" s="10"/>
      <c r="H74" s="14"/>
      <c r="I74" s="14"/>
      <c r="J74" s="10"/>
      <c r="K74" s="10"/>
      <c r="L74" s="10"/>
      <c r="M74" s="14"/>
      <c r="N74" s="14"/>
      <c r="O74" s="10"/>
    </row>
    <row r="75" spans="1:20" x14ac:dyDescent="0.25">
      <c r="A75" s="10"/>
      <c r="B75" s="10"/>
      <c r="C75" s="14"/>
      <c r="D75" s="14"/>
      <c r="E75" s="10"/>
      <c r="F75" s="10"/>
      <c r="G75" s="10"/>
      <c r="H75" s="14"/>
      <c r="I75" s="14"/>
      <c r="J75" s="10"/>
      <c r="K75" s="10"/>
      <c r="L75" s="10"/>
      <c r="M75" s="14"/>
      <c r="N75" s="14"/>
      <c r="O75" s="10"/>
    </row>
    <row r="76" spans="1:20" x14ac:dyDescent="0.25">
      <c r="A76" s="10"/>
      <c r="B76" s="10"/>
      <c r="C76" s="14"/>
      <c r="D76" s="14"/>
      <c r="E76" s="10"/>
      <c r="F76" s="10"/>
      <c r="G76" s="10"/>
      <c r="H76" s="14"/>
      <c r="I76" s="14"/>
      <c r="J76" s="10"/>
      <c r="K76" s="10"/>
      <c r="L76" s="10"/>
      <c r="M76" s="14"/>
      <c r="N76" s="14"/>
      <c r="O76" s="10"/>
    </row>
    <row r="77" spans="1:20" x14ac:dyDescent="0.25">
      <c r="A77" s="10"/>
      <c r="B77" s="10"/>
      <c r="C77" s="14"/>
      <c r="D77" s="14"/>
      <c r="E77" s="10"/>
      <c r="F77" s="10"/>
      <c r="G77" s="10"/>
      <c r="H77" s="14"/>
      <c r="I77" s="14"/>
      <c r="J77" s="10"/>
      <c r="K77" s="10"/>
      <c r="L77" s="10"/>
      <c r="M77" s="14"/>
      <c r="N77" s="14"/>
      <c r="O77" s="10"/>
    </row>
    <row r="78" spans="1:20" x14ac:dyDescent="0.25">
      <c r="A78" s="10"/>
      <c r="B78" s="10"/>
      <c r="C78" s="14"/>
      <c r="D78" s="14"/>
      <c r="E78" s="10"/>
      <c r="F78" s="10"/>
      <c r="G78" s="10"/>
      <c r="H78" s="14"/>
      <c r="I78" s="14"/>
      <c r="J78" s="10"/>
      <c r="K78" s="10"/>
      <c r="L78" s="10"/>
      <c r="M78" s="14"/>
      <c r="N78" s="14"/>
      <c r="O78" s="10"/>
    </row>
    <row r="79" spans="1:20" x14ac:dyDescent="0.25">
      <c r="A79" s="10"/>
      <c r="B79" s="10"/>
      <c r="C79" s="14"/>
      <c r="D79" s="14"/>
      <c r="E79" s="10"/>
      <c r="F79" s="10"/>
      <c r="G79" s="10"/>
      <c r="H79" s="14"/>
      <c r="I79" s="14"/>
      <c r="J79" s="10"/>
      <c r="K79" s="10"/>
      <c r="L79" s="10"/>
      <c r="M79" s="14"/>
      <c r="N79" s="14"/>
      <c r="O79" s="10"/>
    </row>
    <row r="80" spans="1:20" x14ac:dyDescent="0.25">
      <c r="A80" s="10"/>
      <c r="B80" s="10"/>
      <c r="C80" s="14"/>
      <c r="D80" s="14"/>
      <c r="E80" s="10"/>
      <c r="F80" s="10"/>
      <c r="G80" s="10"/>
      <c r="H80" s="14"/>
      <c r="I80" s="14"/>
      <c r="J80" s="10"/>
      <c r="K80" s="10"/>
      <c r="L80" s="10"/>
      <c r="M80" s="14"/>
      <c r="N80" s="14"/>
      <c r="O80" s="10"/>
    </row>
    <row r="81" spans="1:15" x14ac:dyDescent="0.25">
      <c r="A81" s="10"/>
      <c r="B81" s="10"/>
      <c r="C81" s="14"/>
      <c r="D81" s="14"/>
      <c r="E81" s="10"/>
      <c r="F81" s="10"/>
      <c r="G81" s="10"/>
      <c r="H81" s="14"/>
      <c r="I81" s="14"/>
      <c r="J81" s="10"/>
      <c r="K81" s="10"/>
      <c r="L81" s="10"/>
      <c r="M81" s="14"/>
      <c r="N81" s="14"/>
      <c r="O81" s="10"/>
    </row>
    <row r="82" spans="1:15" x14ac:dyDescent="0.25">
      <c r="A82" s="10"/>
      <c r="B82" s="10"/>
      <c r="C82" s="14"/>
      <c r="D82" s="14"/>
      <c r="E82" s="10"/>
      <c r="F82" s="10"/>
      <c r="G82" s="10"/>
      <c r="H82" s="14"/>
      <c r="I82" s="14"/>
      <c r="J82" s="10"/>
      <c r="K82" s="10"/>
      <c r="L82" s="10"/>
      <c r="M82" s="14"/>
      <c r="N82" s="14"/>
      <c r="O82" s="10"/>
    </row>
    <row r="83" spans="1:15" x14ac:dyDescent="0.25">
      <c r="A83" s="10"/>
      <c r="B83" s="10"/>
      <c r="C83" s="14"/>
      <c r="D83" s="14"/>
      <c r="E83" s="10"/>
      <c r="F83" s="10"/>
      <c r="G83" s="10"/>
      <c r="H83" s="14"/>
      <c r="I83" s="14"/>
      <c r="J83" s="10"/>
      <c r="K83" s="10"/>
      <c r="L83" s="10"/>
      <c r="M83" s="14"/>
      <c r="N83" s="14"/>
      <c r="O83" s="10"/>
    </row>
    <row r="84" spans="1:15" x14ac:dyDescent="0.25">
      <c r="A84" s="10"/>
      <c r="B84" s="10"/>
      <c r="C84" s="14"/>
      <c r="D84" s="14"/>
      <c r="E84" s="10"/>
      <c r="F84" s="10"/>
      <c r="G84" s="10"/>
      <c r="H84" s="14"/>
      <c r="I84" s="14"/>
      <c r="J84" s="10"/>
      <c r="K84" s="10"/>
      <c r="L84" s="10"/>
      <c r="M84" s="14"/>
      <c r="N84" s="14"/>
      <c r="O84" s="10"/>
    </row>
    <row r="85" spans="1:15" x14ac:dyDescent="0.25">
      <c r="A85" s="10"/>
      <c r="B85" s="10"/>
      <c r="C85" s="14"/>
      <c r="D85" s="14"/>
      <c r="E85" s="10"/>
      <c r="F85" s="10"/>
      <c r="G85" s="10"/>
      <c r="H85" s="14"/>
      <c r="I85" s="14"/>
      <c r="J85" s="10"/>
      <c r="K85" s="10"/>
      <c r="L85" s="10"/>
      <c r="M85" s="14"/>
      <c r="N85" s="14"/>
      <c r="O85" s="10"/>
    </row>
    <row r="86" spans="1:15" x14ac:dyDescent="0.25">
      <c r="A86" s="10"/>
      <c r="B86" s="10"/>
      <c r="C86" s="14"/>
      <c r="D86" s="14"/>
      <c r="E86" s="10"/>
      <c r="F86" s="10"/>
      <c r="G86" s="10"/>
      <c r="H86" s="14"/>
      <c r="I86" s="14"/>
      <c r="J86" s="10"/>
      <c r="K86" s="10"/>
      <c r="L86" s="10"/>
      <c r="M86" s="14"/>
      <c r="N86" s="14"/>
      <c r="O86" s="10"/>
    </row>
    <row r="87" spans="1:15" x14ac:dyDescent="0.25">
      <c r="A87" s="10"/>
      <c r="B87" s="10"/>
      <c r="C87" s="14"/>
      <c r="D87" s="14"/>
      <c r="E87" s="10"/>
      <c r="F87" s="10"/>
      <c r="G87" s="10"/>
      <c r="H87" s="14"/>
      <c r="I87" s="14"/>
      <c r="J87" s="10"/>
      <c r="K87" s="10"/>
      <c r="L87" s="10"/>
      <c r="M87" s="14"/>
      <c r="N87" s="14"/>
      <c r="O87" s="10"/>
    </row>
    <row r="88" spans="1:15" x14ac:dyDescent="0.25">
      <c r="A88" s="10"/>
      <c r="B88" s="10"/>
      <c r="C88" s="14"/>
      <c r="D88" s="14"/>
      <c r="E88" s="10"/>
      <c r="F88" s="10"/>
      <c r="G88" s="10"/>
      <c r="H88" s="14"/>
      <c r="I88" s="14"/>
      <c r="J88" s="10"/>
      <c r="K88" s="10"/>
      <c r="L88" s="10"/>
      <c r="M88" s="14"/>
      <c r="N88" s="14"/>
      <c r="O88" s="10"/>
    </row>
    <row r="89" spans="1:15" x14ac:dyDescent="0.25">
      <c r="A89" s="10"/>
      <c r="B89" s="10"/>
      <c r="C89" s="14"/>
      <c r="D89" s="14"/>
      <c r="E89" s="10"/>
      <c r="F89" s="10"/>
      <c r="G89" s="10"/>
      <c r="H89" s="14"/>
      <c r="I89" s="14"/>
      <c r="J89" s="10"/>
      <c r="K89" s="10"/>
      <c r="L89" s="10"/>
      <c r="M89" s="14"/>
      <c r="N89" s="14"/>
      <c r="O89" s="10"/>
    </row>
    <row r="90" spans="1:15" x14ac:dyDescent="0.25">
      <c r="A90" s="10"/>
      <c r="B90" s="10"/>
      <c r="C90" s="14"/>
      <c r="D90" s="14"/>
      <c r="E90" s="10"/>
      <c r="F90" s="10"/>
      <c r="G90" s="10"/>
      <c r="H90" s="14"/>
      <c r="I90" s="14"/>
      <c r="J90" s="10"/>
      <c r="K90" s="10"/>
      <c r="L90" s="10"/>
      <c r="M90" s="14"/>
      <c r="N90" s="14"/>
      <c r="O90" s="10"/>
    </row>
    <row r="91" spans="1:15" x14ac:dyDescent="0.25">
      <c r="A91" s="10"/>
      <c r="B91" s="10"/>
      <c r="C91" s="14"/>
      <c r="D91" s="14"/>
      <c r="E91" s="10"/>
      <c r="F91" s="10"/>
      <c r="G91" s="10"/>
      <c r="H91" s="14"/>
      <c r="I91" s="14"/>
      <c r="J91" s="10"/>
      <c r="K91" s="10"/>
      <c r="L91" s="10"/>
      <c r="M91" s="14"/>
      <c r="N91" s="14"/>
      <c r="O91" s="10"/>
    </row>
    <row r="92" spans="1:15" x14ac:dyDescent="0.25">
      <c r="A92" s="10"/>
      <c r="B92" s="10"/>
      <c r="C92" s="14"/>
      <c r="D92" s="14"/>
      <c r="E92" s="10"/>
      <c r="F92" s="10"/>
      <c r="G92" s="10"/>
      <c r="H92" s="14"/>
      <c r="I92" s="14"/>
      <c r="J92" s="10"/>
      <c r="K92" s="10"/>
      <c r="L92" s="10"/>
      <c r="M92" s="14"/>
      <c r="N92" s="14"/>
      <c r="O92" s="10"/>
    </row>
    <row r="93" spans="1:15" x14ac:dyDescent="0.25">
      <c r="A93" s="10"/>
      <c r="B93" s="10"/>
      <c r="C93" s="14"/>
      <c r="D93" s="14"/>
      <c r="E93" s="10"/>
      <c r="F93" s="10"/>
      <c r="G93" s="10"/>
      <c r="H93" s="14"/>
      <c r="I93" s="14"/>
      <c r="J93" s="10"/>
      <c r="K93" s="10"/>
      <c r="L93" s="10"/>
      <c r="M93" s="14"/>
      <c r="N93" s="14"/>
      <c r="O93" s="10"/>
    </row>
    <row r="94" spans="1:15" x14ac:dyDescent="0.25">
      <c r="A94" s="10"/>
      <c r="B94" s="10"/>
      <c r="C94" s="14"/>
      <c r="D94" s="14"/>
      <c r="E94" s="10"/>
      <c r="F94" s="10"/>
      <c r="G94" s="10"/>
      <c r="H94" s="14"/>
      <c r="I94" s="14"/>
      <c r="J94" s="10"/>
      <c r="K94" s="10"/>
      <c r="L94" s="10"/>
      <c r="M94" s="14"/>
      <c r="N94" s="14"/>
      <c r="O94" s="10"/>
    </row>
    <row r="95" spans="1:15" x14ac:dyDescent="0.25">
      <c r="A95" s="10"/>
      <c r="B95" s="10"/>
      <c r="C95" s="14"/>
      <c r="D95" s="14"/>
      <c r="E95" s="10"/>
      <c r="F95" s="10"/>
      <c r="G95" s="10"/>
      <c r="H95" s="14"/>
      <c r="I95" s="14"/>
      <c r="J95" s="10"/>
      <c r="K95" s="10"/>
      <c r="L95" s="10"/>
      <c r="M95" s="14"/>
      <c r="N95" s="14"/>
      <c r="O95" s="10"/>
    </row>
    <row r="96" spans="1:15" x14ac:dyDescent="0.25">
      <c r="A96" s="10"/>
      <c r="B96" s="10"/>
      <c r="C96" s="14"/>
      <c r="D96" s="14"/>
      <c r="E96" s="10"/>
      <c r="F96" s="10"/>
      <c r="G96" s="10"/>
      <c r="H96" s="14"/>
      <c r="I96" s="14"/>
      <c r="J96" s="10"/>
      <c r="K96" s="10"/>
      <c r="L96" s="10"/>
      <c r="M96" s="14"/>
      <c r="N96" s="14"/>
      <c r="O96" s="10"/>
    </row>
    <row r="97" spans="1:15" x14ac:dyDescent="0.25">
      <c r="A97" s="10"/>
      <c r="B97" s="10"/>
      <c r="C97" s="14"/>
      <c r="D97" s="14"/>
      <c r="E97" s="10"/>
      <c r="F97" s="10"/>
      <c r="G97" s="10"/>
      <c r="H97" s="14"/>
      <c r="I97" s="14"/>
      <c r="J97" s="10"/>
      <c r="K97" s="10"/>
      <c r="L97" s="10"/>
      <c r="M97" s="14"/>
      <c r="N97" s="14"/>
      <c r="O97" s="10"/>
    </row>
    <row r="98" spans="1:15" x14ac:dyDescent="0.25">
      <c r="A98" s="10"/>
      <c r="B98" s="10"/>
      <c r="C98" s="14"/>
      <c r="D98" s="14"/>
      <c r="E98" s="10"/>
      <c r="F98" s="10"/>
      <c r="G98" s="10"/>
      <c r="H98" s="14"/>
      <c r="I98" s="14"/>
      <c r="J98" s="10"/>
      <c r="K98" s="10"/>
      <c r="L98" s="10"/>
      <c r="M98" s="14"/>
      <c r="N98" s="14"/>
      <c r="O98" s="10"/>
    </row>
    <row r="99" spans="1:15" x14ac:dyDescent="0.25">
      <c r="A99" s="10"/>
      <c r="B99" s="10"/>
      <c r="C99" s="14"/>
      <c r="D99" s="14"/>
      <c r="E99" s="10"/>
      <c r="F99" s="10"/>
      <c r="G99" s="10"/>
      <c r="H99" s="14"/>
      <c r="I99" s="14"/>
      <c r="J99" s="10"/>
      <c r="K99" s="10"/>
      <c r="L99" s="10"/>
      <c r="M99" s="14"/>
      <c r="N99" s="14"/>
      <c r="O99" s="10"/>
    </row>
    <row r="100" spans="1:15" x14ac:dyDescent="0.25">
      <c r="A100" s="10"/>
      <c r="B100" s="10"/>
      <c r="C100" s="14"/>
      <c r="D100" s="14"/>
      <c r="E100" s="10"/>
      <c r="F100" s="10"/>
      <c r="G100" s="10"/>
      <c r="H100" s="14"/>
      <c r="I100" s="14"/>
      <c r="J100" s="10"/>
      <c r="K100" s="10"/>
      <c r="L100" s="10"/>
      <c r="M100" s="14"/>
      <c r="N100" s="14"/>
      <c r="O100" s="10"/>
    </row>
    <row r="101" spans="1:15" x14ac:dyDescent="0.25">
      <c r="A101" s="10"/>
      <c r="B101" s="10"/>
      <c r="C101" s="14"/>
      <c r="D101" s="14"/>
      <c r="E101" s="10"/>
      <c r="F101" s="10"/>
      <c r="G101" s="10"/>
      <c r="H101" s="14"/>
      <c r="I101" s="14"/>
      <c r="J101" s="10"/>
      <c r="K101" s="10"/>
      <c r="L101" s="10"/>
      <c r="M101" s="14"/>
      <c r="N101" s="14"/>
      <c r="O101" s="10"/>
    </row>
    <row r="102" spans="1:15" x14ac:dyDescent="0.25">
      <c r="A102" s="10"/>
      <c r="B102" s="10"/>
      <c r="C102" s="14"/>
      <c r="D102" s="14"/>
      <c r="E102" s="10"/>
      <c r="F102" s="10"/>
      <c r="G102" s="10"/>
      <c r="H102" s="14"/>
      <c r="I102" s="14"/>
      <c r="J102" s="10"/>
      <c r="K102" s="10"/>
      <c r="L102" s="10"/>
      <c r="M102" s="14"/>
      <c r="N102" s="14"/>
      <c r="O102" s="10"/>
    </row>
    <row r="103" spans="1:15" x14ac:dyDescent="0.25">
      <c r="A103" s="10"/>
      <c r="B103" s="10"/>
      <c r="C103" s="14"/>
      <c r="D103" s="14"/>
      <c r="E103" s="10"/>
      <c r="F103" s="10"/>
      <c r="G103" s="10"/>
      <c r="H103" s="14"/>
      <c r="I103" s="14"/>
      <c r="J103" s="10"/>
      <c r="K103" s="10"/>
      <c r="L103" s="10"/>
      <c r="M103" s="14"/>
      <c r="N103" s="14"/>
      <c r="O103" s="10"/>
    </row>
    <row r="104" spans="1:15" x14ac:dyDescent="0.25">
      <c r="A104" s="10"/>
      <c r="B104" s="10"/>
      <c r="C104" s="14"/>
      <c r="D104" s="14"/>
      <c r="E104" s="10"/>
      <c r="F104" s="10"/>
      <c r="G104" s="10"/>
      <c r="H104" s="14"/>
      <c r="I104" s="14"/>
      <c r="J104" s="10"/>
      <c r="K104" s="10"/>
      <c r="L104" s="10"/>
      <c r="M104" s="14"/>
      <c r="N104" s="14"/>
      <c r="O104" s="10"/>
    </row>
    <row r="105" spans="1:15" x14ac:dyDescent="0.25">
      <c r="A105" s="10"/>
      <c r="B105" s="10"/>
      <c r="C105" s="14"/>
      <c r="D105" s="14"/>
      <c r="E105" s="10"/>
      <c r="F105" s="10"/>
      <c r="G105" s="10"/>
      <c r="H105" s="14"/>
      <c r="I105" s="14"/>
      <c r="J105" s="10"/>
      <c r="K105" s="10"/>
      <c r="L105" s="10"/>
      <c r="M105" s="14"/>
      <c r="N105" s="14"/>
      <c r="O105" s="10"/>
    </row>
    <row r="106" spans="1:15" x14ac:dyDescent="0.25">
      <c r="A106" s="10"/>
      <c r="B106" s="10"/>
      <c r="C106" s="14"/>
      <c r="D106" s="14"/>
      <c r="E106" s="10"/>
      <c r="F106" s="10"/>
      <c r="G106" s="10"/>
      <c r="H106" s="14"/>
      <c r="I106" s="14"/>
      <c r="J106" s="10"/>
      <c r="K106" s="10"/>
      <c r="L106" s="10"/>
      <c r="M106" s="14"/>
      <c r="N106" s="14"/>
      <c r="O106" s="10"/>
    </row>
  </sheetData>
  <mergeCells count="379">
    <mergeCell ref="P60:T61"/>
    <mergeCell ref="K59:O59"/>
    <mergeCell ref="K40:O40"/>
    <mergeCell ref="A58:T58"/>
    <mergeCell ref="K57:T57"/>
    <mergeCell ref="K68:O69"/>
    <mergeCell ref="F60:F69"/>
    <mergeCell ref="P64:T67"/>
    <mergeCell ref="G60:J69"/>
    <mergeCell ref="B66:B67"/>
    <mergeCell ref="C66:C67"/>
    <mergeCell ref="D67:E67"/>
    <mergeCell ref="D69:E69"/>
    <mergeCell ref="A68:A69"/>
    <mergeCell ref="B68:B69"/>
    <mergeCell ref="C68:C69"/>
    <mergeCell ref="A66:A67"/>
    <mergeCell ref="K66:K67"/>
    <mergeCell ref="L66:L67"/>
    <mergeCell ref="M66:M67"/>
    <mergeCell ref="N67:O67"/>
    <mergeCell ref="P62:P63"/>
    <mergeCell ref="Q62:Q63"/>
    <mergeCell ref="R62:R63"/>
    <mergeCell ref="D63:E63"/>
    <mergeCell ref="N63:O63"/>
    <mergeCell ref="S63:T63"/>
    <mergeCell ref="A64:A65"/>
    <mergeCell ref="B64:B65"/>
    <mergeCell ref="C64:C65"/>
    <mergeCell ref="K64:K65"/>
    <mergeCell ref="L64:L65"/>
    <mergeCell ref="M64:M65"/>
    <mergeCell ref="D65:E65"/>
    <mergeCell ref="N65:O65"/>
    <mergeCell ref="A62:A63"/>
    <mergeCell ref="B62:B63"/>
    <mergeCell ref="C62:C63"/>
    <mergeCell ref="K62:K63"/>
    <mergeCell ref="L62:L63"/>
    <mergeCell ref="M62:M63"/>
    <mergeCell ref="A60:A61"/>
    <mergeCell ref="B60:B61"/>
    <mergeCell ref="C60:C61"/>
    <mergeCell ref="K60:K61"/>
    <mergeCell ref="L60:L61"/>
    <mergeCell ref="M60:M61"/>
    <mergeCell ref="D61:E61"/>
    <mergeCell ref="N61:O61"/>
    <mergeCell ref="P53:P54"/>
    <mergeCell ref="P59:T59"/>
    <mergeCell ref="F59:J59"/>
    <mergeCell ref="A59:E59"/>
    <mergeCell ref="Q53:Q54"/>
    <mergeCell ref="R53:R54"/>
    <mergeCell ref="D57:E57"/>
    <mergeCell ref="I57:J57"/>
    <mergeCell ref="N54:O54"/>
    <mergeCell ref="S54:T54"/>
    <mergeCell ref="K55:K56"/>
    <mergeCell ref="L55:L56"/>
    <mergeCell ref="M55:M56"/>
    <mergeCell ref="P55:P56"/>
    <mergeCell ref="Q55:Q56"/>
    <mergeCell ref="R55:R56"/>
    <mergeCell ref="N56:O56"/>
    <mergeCell ref="S56:T56"/>
    <mergeCell ref="A55:J55"/>
    <mergeCell ref="A56:A57"/>
    <mergeCell ref="B56:B57"/>
    <mergeCell ref="C56:C57"/>
    <mergeCell ref="F56:F57"/>
    <mergeCell ref="G56:G57"/>
    <mergeCell ref="H56:H57"/>
    <mergeCell ref="K53:K54"/>
    <mergeCell ref="L53:L54"/>
    <mergeCell ref="M53:M54"/>
    <mergeCell ref="N52:O52"/>
    <mergeCell ref="A51:A52"/>
    <mergeCell ref="K49:K50"/>
    <mergeCell ref="A49:A50"/>
    <mergeCell ref="B49:B50"/>
    <mergeCell ref="C49:C50"/>
    <mergeCell ref="F49:F50"/>
    <mergeCell ref="G49:G50"/>
    <mergeCell ref="H49:H50"/>
    <mergeCell ref="A53:A54"/>
    <mergeCell ref="B53:B54"/>
    <mergeCell ref="C53:C54"/>
    <mergeCell ref="F53:F54"/>
    <mergeCell ref="G53:G54"/>
    <mergeCell ref="H53:H54"/>
    <mergeCell ref="K51:K52"/>
    <mergeCell ref="L51:L52"/>
    <mergeCell ref="M51:M52"/>
    <mergeCell ref="D54:E54"/>
    <mergeCell ref="I54:J54"/>
    <mergeCell ref="D50:E50"/>
    <mergeCell ref="I50:J50"/>
    <mergeCell ref="N48:O48"/>
    <mergeCell ref="S48:T48"/>
    <mergeCell ref="A48:J48"/>
    <mergeCell ref="A46:A47"/>
    <mergeCell ref="B46:B47"/>
    <mergeCell ref="C46:C47"/>
    <mergeCell ref="F46:F47"/>
    <mergeCell ref="G46:G47"/>
    <mergeCell ref="H46:H47"/>
    <mergeCell ref="L49:L50"/>
    <mergeCell ref="M49:M50"/>
    <mergeCell ref="P49:P50"/>
    <mergeCell ref="Q49:Q50"/>
    <mergeCell ref="P45:P46"/>
    <mergeCell ref="Q45:Q46"/>
    <mergeCell ref="R45:R46"/>
    <mergeCell ref="D47:E47"/>
    <mergeCell ref="I47:J47"/>
    <mergeCell ref="N46:O46"/>
    <mergeCell ref="R49:R50"/>
    <mergeCell ref="N50:O50"/>
    <mergeCell ref="S50:T50"/>
    <mergeCell ref="K47:K48"/>
    <mergeCell ref="L47:L48"/>
    <mergeCell ref="M47:M48"/>
    <mergeCell ref="P43:P44"/>
    <mergeCell ref="Q43:Q44"/>
    <mergeCell ref="R43:R44"/>
    <mergeCell ref="D45:E45"/>
    <mergeCell ref="I45:J45"/>
    <mergeCell ref="N44:O44"/>
    <mergeCell ref="P47:P48"/>
    <mergeCell ref="Q47:Q48"/>
    <mergeCell ref="R47:R48"/>
    <mergeCell ref="A43:J43"/>
    <mergeCell ref="K45:K46"/>
    <mergeCell ref="L45:L46"/>
    <mergeCell ref="M45:M46"/>
    <mergeCell ref="A44:A45"/>
    <mergeCell ref="B44:B45"/>
    <mergeCell ref="C44:C45"/>
    <mergeCell ref="F44:F45"/>
    <mergeCell ref="G44:G45"/>
    <mergeCell ref="H44:H45"/>
    <mergeCell ref="K43:K44"/>
    <mergeCell ref="L43:L44"/>
    <mergeCell ref="M43:M44"/>
    <mergeCell ref="D42:E42"/>
    <mergeCell ref="I42:J42"/>
    <mergeCell ref="N42:O42"/>
    <mergeCell ref="S42:T42"/>
    <mergeCell ref="Q34:Q35"/>
    <mergeCell ref="R34:R35"/>
    <mergeCell ref="S35:T35"/>
    <mergeCell ref="P34:P35"/>
    <mergeCell ref="P41:P42"/>
    <mergeCell ref="K36:K37"/>
    <mergeCell ref="L36:L37"/>
    <mergeCell ref="M36:M37"/>
    <mergeCell ref="N37:O37"/>
    <mergeCell ref="F37:F38"/>
    <mergeCell ref="G37:G38"/>
    <mergeCell ref="H37:H38"/>
    <mergeCell ref="I38:J38"/>
    <mergeCell ref="K38:T38"/>
    <mergeCell ref="A39:T39"/>
    <mergeCell ref="A41:A42"/>
    <mergeCell ref="B41:B42"/>
    <mergeCell ref="C41:C42"/>
    <mergeCell ref="F41:F42"/>
    <mergeCell ref="G41:G42"/>
    <mergeCell ref="H41:H42"/>
    <mergeCell ref="K41:K42"/>
    <mergeCell ref="L41:L42"/>
    <mergeCell ref="M41:M42"/>
    <mergeCell ref="R25:R26"/>
    <mergeCell ref="L34:L35"/>
    <mergeCell ref="M34:M35"/>
    <mergeCell ref="N35:O35"/>
    <mergeCell ref="P25:P26"/>
    <mergeCell ref="Q25:Q26"/>
    <mergeCell ref="K33:T33"/>
    <mergeCell ref="N30:O30"/>
    <mergeCell ref="L31:L32"/>
    <mergeCell ref="M31:M32"/>
    <mergeCell ref="N32:O32"/>
    <mergeCell ref="K34:K35"/>
    <mergeCell ref="M25:M26"/>
    <mergeCell ref="N26:O26"/>
    <mergeCell ref="P27:P28"/>
    <mergeCell ref="Q41:Q42"/>
    <mergeCell ref="R41:R42"/>
    <mergeCell ref="Q27:Q28"/>
    <mergeCell ref="R27:R28"/>
    <mergeCell ref="S28:T28"/>
    <mergeCell ref="A5:T5"/>
    <mergeCell ref="A23:J23"/>
    <mergeCell ref="P31:P32"/>
    <mergeCell ref="Q31:Q32"/>
    <mergeCell ref="R31:R32"/>
    <mergeCell ref="S32:T32"/>
    <mergeCell ref="R21:R22"/>
    <mergeCell ref="S22:T22"/>
    <mergeCell ref="P23:P24"/>
    <mergeCell ref="Q23:Q24"/>
    <mergeCell ref="S26:T26"/>
    <mergeCell ref="L27:L28"/>
    <mergeCell ref="M27:M28"/>
    <mergeCell ref="N28:O28"/>
    <mergeCell ref="L29:L30"/>
    <mergeCell ref="M29:M30"/>
    <mergeCell ref="R23:R24"/>
    <mergeCell ref="S24:T24"/>
    <mergeCell ref="L23:L24"/>
    <mergeCell ref="F29:F30"/>
    <mergeCell ref="H29:H30"/>
    <mergeCell ref="A20:E20"/>
    <mergeCell ref="F20:J20"/>
    <mergeCell ref="M20:O20"/>
    <mergeCell ref="K23:K24"/>
    <mergeCell ref="K27:K28"/>
    <mergeCell ref="K25:K26"/>
    <mergeCell ref="F24:F25"/>
    <mergeCell ref="M23:M24"/>
    <mergeCell ref="N24:O24"/>
    <mergeCell ref="L25:L26"/>
    <mergeCell ref="P21:P22"/>
    <mergeCell ref="M21:M22"/>
    <mergeCell ref="A37:A38"/>
    <mergeCell ref="B37:B38"/>
    <mergeCell ref="C37:C38"/>
    <mergeCell ref="D38:E38"/>
    <mergeCell ref="D27:E27"/>
    <mergeCell ref="A29:A30"/>
    <mergeCell ref="B29:B30"/>
    <mergeCell ref="C29:C30"/>
    <mergeCell ref="D30:E30"/>
    <mergeCell ref="A32:A33"/>
    <mergeCell ref="B32:B33"/>
    <mergeCell ref="C32:C33"/>
    <mergeCell ref="D33:E33"/>
    <mergeCell ref="A34:A35"/>
    <mergeCell ref="B34:B35"/>
    <mergeCell ref="A26:A27"/>
    <mergeCell ref="B26:B27"/>
    <mergeCell ref="C26:C27"/>
    <mergeCell ref="A24:A25"/>
    <mergeCell ref="G34:G35"/>
    <mergeCell ref="B24:B25"/>
    <mergeCell ref="C24:C25"/>
    <mergeCell ref="D25:E25"/>
    <mergeCell ref="K15:K16"/>
    <mergeCell ref="L15:L16"/>
    <mergeCell ref="M15:M16"/>
    <mergeCell ref="C34:C35"/>
    <mergeCell ref="D35:E35"/>
    <mergeCell ref="G29:G30"/>
    <mergeCell ref="I30:J30"/>
    <mergeCell ref="A19:T19"/>
    <mergeCell ref="H34:H35"/>
    <mergeCell ref="I35:J35"/>
    <mergeCell ref="K29:K30"/>
    <mergeCell ref="K31:K32"/>
    <mergeCell ref="G24:G25"/>
    <mergeCell ref="H24:H25"/>
    <mergeCell ref="I25:J25"/>
    <mergeCell ref="F26:F27"/>
    <mergeCell ref="G26:G27"/>
    <mergeCell ref="H26:H27"/>
    <mergeCell ref="I27:J27"/>
    <mergeCell ref="A13:A14"/>
    <mergeCell ref="A15:A16"/>
    <mergeCell ref="C15:C16"/>
    <mergeCell ref="D16:E16"/>
    <mergeCell ref="F13:F14"/>
    <mergeCell ref="N22:O22"/>
    <mergeCell ref="A21:A22"/>
    <mergeCell ref="B21:B22"/>
    <mergeCell ref="C21:C22"/>
    <mergeCell ref="D22:E22"/>
    <mergeCell ref="K21:K22"/>
    <mergeCell ref="F21:F22"/>
    <mergeCell ref="G21:G22"/>
    <mergeCell ref="H21:H22"/>
    <mergeCell ref="N16:O16"/>
    <mergeCell ref="K17:K18"/>
    <mergeCell ref="L17:L18"/>
    <mergeCell ref="M17:M18"/>
    <mergeCell ref="N18:O18"/>
    <mergeCell ref="B17:B18"/>
    <mergeCell ref="C17:C18"/>
    <mergeCell ref="D18:E18"/>
    <mergeCell ref="B15:B16"/>
    <mergeCell ref="P6:T6"/>
    <mergeCell ref="A7:A8"/>
    <mergeCell ref="A9:A10"/>
    <mergeCell ref="A11:A12"/>
    <mergeCell ref="K7:K8"/>
    <mergeCell ref="L7:L8"/>
    <mergeCell ref="M7:M8"/>
    <mergeCell ref="N8:O8"/>
    <mergeCell ref="D12:E12"/>
    <mergeCell ref="G7:G8"/>
    <mergeCell ref="H7:H8"/>
    <mergeCell ref="I8:J8"/>
    <mergeCell ref="G9:G10"/>
    <mergeCell ref="B9:B10"/>
    <mergeCell ref="P7:P8"/>
    <mergeCell ref="Q7:Q8"/>
    <mergeCell ref="R7:R8"/>
    <mergeCell ref="S8:T8"/>
    <mergeCell ref="K9:T10"/>
    <mergeCell ref="B7:B8"/>
    <mergeCell ref="C7:C8"/>
    <mergeCell ref="D8:E8"/>
    <mergeCell ref="F7:F8"/>
    <mergeCell ref="C1:O1"/>
    <mergeCell ref="A40:E40"/>
    <mergeCell ref="F40:J40"/>
    <mergeCell ref="K11:K12"/>
    <mergeCell ref="L11:L12"/>
    <mergeCell ref="M11:M12"/>
    <mergeCell ref="F9:F10"/>
    <mergeCell ref="F11:F12"/>
    <mergeCell ref="G15:G16"/>
    <mergeCell ref="H15:H16"/>
    <mergeCell ref="I16:J16"/>
    <mergeCell ref="G17:G18"/>
    <mergeCell ref="H17:H18"/>
    <mergeCell ref="I18:J18"/>
    <mergeCell ref="A6:E6"/>
    <mergeCell ref="F6:J6"/>
    <mergeCell ref="M6:O6"/>
    <mergeCell ref="A17:A18"/>
    <mergeCell ref="H9:H10"/>
    <mergeCell ref="I10:J10"/>
    <mergeCell ref="G11:G12"/>
    <mergeCell ref="C9:C10"/>
    <mergeCell ref="D10:E10"/>
    <mergeCell ref="B11:B12"/>
    <mergeCell ref="B51:E52"/>
    <mergeCell ref="F51:J52"/>
    <mergeCell ref="N12:O12"/>
    <mergeCell ref="G13:G14"/>
    <mergeCell ref="P40:T40"/>
    <mergeCell ref="H11:H12"/>
    <mergeCell ref="I12:J12"/>
    <mergeCell ref="F15:F16"/>
    <mergeCell ref="F17:F18"/>
    <mergeCell ref="P11:P12"/>
    <mergeCell ref="Q11:Q12"/>
    <mergeCell ref="R11:R12"/>
    <mergeCell ref="S12:T12"/>
    <mergeCell ref="C11:C12"/>
    <mergeCell ref="K13:T14"/>
    <mergeCell ref="P20:T20"/>
    <mergeCell ref="I22:J22"/>
    <mergeCell ref="L21:L22"/>
    <mergeCell ref="H13:H14"/>
    <mergeCell ref="I14:J14"/>
    <mergeCell ref="B13:B14"/>
    <mergeCell ref="C13:C14"/>
    <mergeCell ref="D14:E14"/>
    <mergeCell ref="F34:F35"/>
    <mergeCell ref="P51:P52"/>
    <mergeCell ref="Q51:Q52"/>
    <mergeCell ref="R51:R52"/>
    <mergeCell ref="S52:T52"/>
    <mergeCell ref="P15:T16"/>
    <mergeCell ref="P29:P30"/>
    <mergeCell ref="Q29:Q30"/>
    <mergeCell ref="R29:R30"/>
    <mergeCell ref="S30:T30"/>
    <mergeCell ref="Q21:Q22"/>
    <mergeCell ref="S44:T44"/>
    <mergeCell ref="S46:T46"/>
    <mergeCell ref="P36:P37"/>
    <mergeCell ref="Q36:Q37"/>
    <mergeCell ref="R36:R37"/>
    <mergeCell ref="S37:T37"/>
  </mergeCells>
  <pageMargins left="0.25" right="0.25" top="0.75" bottom="0.75" header="0.3" footer="0.3"/>
  <pageSetup paperSize="8" scale="44" fitToHeight="0" orientation="landscape" r:id="rId1"/>
  <headerFooter alignWithMargins="0"/>
  <rowBreaks count="1" manualBreakCount="1">
    <brk id="52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U74"/>
  <sheetViews>
    <sheetView topLeftCell="B1" zoomScaleNormal="100" workbookViewId="0">
      <selection activeCell="C2" sqref="C2"/>
    </sheetView>
  </sheetViews>
  <sheetFormatPr baseColWidth="10" defaultColWidth="9.109375" defaultRowHeight="13.2" x14ac:dyDescent="0.25"/>
  <cols>
    <col min="1" max="3" width="9.109375" style="93"/>
    <col min="4" max="4" width="6" style="94" customWidth="1"/>
    <col min="5" max="5" width="6.33203125" style="94" customWidth="1"/>
    <col min="6" max="6" width="6.109375" style="95" customWidth="1"/>
    <col min="7" max="7" width="29.44140625" style="197" customWidth="1"/>
    <col min="8" max="8" width="33.6640625" style="198" customWidth="1"/>
    <col min="9" max="9" width="9.109375" style="93"/>
    <col min="10" max="10" width="7.5546875" style="93" customWidth="1"/>
    <col min="11" max="11" width="6.88671875" style="93" customWidth="1"/>
    <col min="12" max="12" width="29.33203125" style="93" customWidth="1"/>
    <col min="13" max="13" width="28.109375" style="93" customWidth="1"/>
    <col min="14" max="21" width="9.109375" style="93"/>
    <col min="22" max="16384" width="9.109375" style="81"/>
  </cols>
  <sheetData>
    <row r="1" spans="4:16" x14ac:dyDescent="0.25">
      <c r="D1" s="91"/>
      <c r="E1" s="91"/>
      <c r="F1" s="92"/>
      <c r="G1" s="193"/>
      <c r="H1" s="194"/>
    </row>
    <row r="2" spans="4:16" ht="24.6" x14ac:dyDescent="0.4">
      <c r="D2" s="386" t="s">
        <v>263</v>
      </c>
      <c r="E2" s="386"/>
      <c r="F2" s="386"/>
      <c r="G2" s="386"/>
      <c r="H2" s="386"/>
    </row>
    <row r="3" spans="4:16" x14ac:dyDescent="0.25">
      <c r="D3" s="91"/>
      <c r="E3" s="91"/>
      <c r="F3" s="92"/>
      <c r="G3" s="193"/>
      <c r="H3" s="193"/>
    </row>
    <row r="4" spans="4:16" ht="18" customHeight="1" x14ac:dyDescent="0.25">
      <c r="D4" s="383" t="s">
        <v>513</v>
      </c>
      <c r="E4" s="383"/>
      <c r="F4" s="383"/>
      <c r="G4" s="383"/>
      <c r="H4" s="383"/>
      <c r="I4" s="383"/>
      <c r="J4" s="383"/>
      <c r="K4" s="383"/>
      <c r="L4" s="383"/>
      <c r="M4" s="383"/>
    </row>
    <row r="5" spans="4:16" ht="18" customHeight="1" x14ac:dyDescent="0.25">
      <c r="D5" s="370" t="s">
        <v>264</v>
      </c>
      <c r="E5" s="371"/>
      <c r="F5" s="371"/>
      <c r="G5" s="371"/>
      <c r="H5" s="372"/>
      <c r="I5" s="370" t="s">
        <v>302</v>
      </c>
      <c r="J5" s="371"/>
      <c r="K5" s="371"/>
      <c r="L5" s="371"/>
      <c r="M5" s="372"/>
    </row>
    <row r="6" spans="4:16" ht="18" customHeight="1" x14ac:dyDescent="0.25">
      <c r="D6" s="279" t="s">
        <v>0</v>
      </c>
      <c r="E6" s="350" t="s">
        <v>426</v>
      </c>
      <c r="F6" s="351" t="s">
        <v>246</v>
      </c>
      <c r="G6" s="120" t="str">
        <f>'MU16'!F13</f>
        <v>KORTRIJK SPURS</v>
      </c>
      <c r="H6" s="120" t="str">
        <f>'MU16'!G13</f>
        <v>BASKETBAL ACA LIMBURG</v>
      </c>
      <c r="I6" s="279" t="s">
        <v>0</v>
      </c>
      <c r="J6" s="350" t="s">
        <v>426</v>
      </c>
      <c r="K6" s="351" t="s">
        <v>250</v>
      </c>
      <c r="L6" s="120" t="str">
        <f>'MU16'!F20</f>
        <v>BASKET BLANKENBERGE</v>
      </c>
      <c r="M6" s="120" t="str">
        <f>'MU16'!G20</f>
        <v>SKT IEPER</v>
      </c>
      <c r="N6" s="129"/>
      <c r="O6" s="129"/>
      <c r="P6" s="129"/>
    </row>
    <row r="7" spans="4:16" ht="18" customHeight="1" x14ac:dyDescent="0.25">
      <c r="D7" s="280"/>
      <c r="E7" s="350"/>
      <c r="F7" s="352"/>
      <c r="G7" s="346" t="s">
        <v>194</v>
      </c>
      <c r="H7" s="347"/>
      <c r="I7" s="280"/>
      <c r="J7" s="350"/>
      <c r="K7" s="352"/>
      <c r="L7" s="346" t="s">
        <v>199</v>
      </c>
      <c r="M7" s="347"/>
      <c r="N7" s="129"/>
      <c r="O7" s="129"/>
      <c r="P7" s="129"/>
    </row>
    <row r="8" spans="4:16" ht="18" customHeight="1" x14ac:dyDescent="0.25">
      <c r="D8" s="279" t="s">
        <v>314</v>
      </c>
      <c r="E8" s="350" t="s">
        <v>426</v>
      </c>
      <c r="F8" s="351" t="s">
        <v>256</v>
      </c>
      <c r="G8" s="120" t="str">
        <f>'MU16'!F32</f>
        <v>FALCO GENT</v>
      </c>
      <c r="H8" s="120" t="str">
        <f>'MU16'!G32</f>
        <v>HEROES DEN BOSCH</v>
      </c>
      <c r="I8" s="279" t="s">
        <v>314</v>
      </c>
      <c r="J8" s="350" t="s">
        <v>426</v>
      </c>
      <c r="K8" s="351" t="s">
        <v>337</v>
      </c>
      <c r="L8" s="120" t="str">
        <f>'MU16'!F43</f>
        <v>UCCLE EUROPE</v>
      </c>
      <c r="M8" s="120" t="str">
        <f>'MU16'!G43</f>
        <v>BASKET AT SEA OOSTENDE</v>
      </c>
      <c r="N8" s="129"/>
      <c r="O8" s="129"/>
      <c r="P8" s="129"/>
    </row>
    <row r="9" spans="4:16" ht="18" customHeight="1" x14ac:dyDescent="0.25">
      <c r="D9" s="280"/>
      <c r="E9" s="350"/>
      <c r="F9" s="352"/>
      <c r="G9" s="346" t="s">
        <v>201</v>
      </c>
      <c r="H9" s="347"/>
      <c r="I9" s="280"/>
      <c r="J9" s="350"/>
      <c r="K9" s="352"/>
      <c r="L9" s="346" t="s">
        <v>204</v>
      </c>
      <c r="M9" s="347"/>
      <c r="N9" s="129"/>
      <c r="O9" s="129"/>
      <c r="P9" s="129"/>
    </row>
    <row r="10" spans="4:16" s="93" customFormat="1" ht="18" customHeight="1" x14ac:dyDescent="0.25">
      <c r="D10" s="279" t="s">
        <v>315</v>
      </c>
      <c r="E10" s="350" t="s">
        <v>426</v>
      </c>
      <c r="F10" s="351" t="s">
        <v>248</v>
      </c>
      <c r="G10" s="120" t="str">
        <f>'MU16'!F15</f>
        <v>BASKETBAL ACA LIMBURG</v>
      </c>
      <c r="H10" s="120" t="str">
        <f>'MU16'!G15</f>
        <v>STOURPORT SPARTANS</v>
      </c>
      <c r="I10" s="279" t="s">
        <v>315</v>
      </c>
      <c r="J10" s="350" t="s">
        <v>426</v>
      </c>
      <c r="K10" s="351" t="s">
        <v>249</v>
      </c>
      <c r="L10" s="120" t="str">
        <f>'MU16'!F19</f>
        <v>BASKET BLANKENBERGE</v>
      </c>
      <c r="M10" s="120" t="str">
        <f>'MU16'!G19</f>
        <v>LANDSLAKE LIONS</v>
      </c>
      <c r="N10" s="119"/>
      <c r="O10" s="119"/>
    </row>
    <row r="11" spans="4:16" s="93" customFormat="1" ht="18" customHeight="1" x14ac:dyDescent="0.25">
      <c r="D11" s="280"/>
      <c r="E11" s="350"/>
      <c r="F11" s="352"/>
      <c r="G11" s="346" t="s">
        <v>194</v>
      </c>
      <c r="H11" s="347"/>
      <c r="I11" s="280"/>
      <c r="J11" s="350"/>
      <c r="K11" s="352"/>
      <c r="L11" s="346" t="s">
        <v>199</v>
      </c>
      <c r="M11" s="347"/>
      <c r="N11" s="119"/>
      <c r="O11" s="119"/>
    </row>
    <row r="12" spans="4:16" s="93" customFormat="1" ht="18" customHeight="1" x14ac:dyDescent="0.25">
      <c r="D12" s="279" t="s">
        <v>316</v>
      </c>
      <c r="E12" s="384" t="s">
        <v>184</v>
      </c>
      <c r="F12" s="384" t="s">
        <v>99</v>
      </c>
      <c r="G12" s="123" t="str">
        <f>'WU14'!F34</f>
        <v>ION BASKET WAREGEM TWO</v>
      </c>
      <c r="H12" s="123" t="str">
        <f>'WU14'!G34</f>
        <v>RED VIC WILRIJK</v>
      </c>
      <c r="I12" s="353"/>
      <c r="J12" s="335"/>
      <c r="K12" s="335"/>
      <c r="L12" s="335"/>
      <c r="M12" s="335"/>
      <c r="N12" s="130"/>
      <c r="O12" s="130"/>
    </row>
    <row r="13" spans="4:16" s="93" customFormat="1" ht="18" customHeight="1" x14ac:dyDescent="0.25">
      <c r="D13" s="280"/>
      <c r="E13" s="384"/>
      <c r="F13" s="384"/>
      <c r="G13" s="384" t="s">
        <v>200</v>
      </c>
      <c r="H13" s="384"/>
      <c r="I13" s="385"/>
      <c r="J13" s="338"/>
      <c r="K13" s="338"/>
      <c r="L13" s="338"/>
      <c r="M13" s="338"/>
      <c r="N13" s="130"/>
      <c r="O13" s="130"/>
    </row>
    <row r="14" spans="4:16" s="93" customFormat="1" ht="18" customHeight="1" x14ac:dyDescent="0.25">
      <c r="D14" s="279" t="s">
        <v>312</v>
      </c>
      <c r="E14" s="350" t="s">
        <v>426</v>
      </c>
      <c r="F14" s="351" t="s">
        <v>251</v>
      </c>
      <c r="G14" s="120" t="str">
        <f>'MU16'!F21</f>
        <v>LANDSLAKE LIONS</v>
      </c>
      <c r="H14" s="120" t="str">
        <f>'MU16'!G21</f>
        <v>SKT IEPER</v>
      </c>
      <c r="I14" s="385"/>
      <c r="J14" s="338"/>
      <c r="K14" s="338"/>
      <c r="L14" s="338"/>
      <c r="M14" s="338"/>
      <c r="N14" s="119"/>
    </row>
    <row r="15" spans="4:16" s="93" customFormat="1" ht="18" customHeight="1" x14ac:dyDescent="0.25">
      <c r="D15" s="280"/>
      <c r="E15" s="350"/>
      <c r="F15" s="352"/>
      <c r="G15" s="346" t="s">
        <v>199</v>
      </c>
      <c r="H15" s="347"/>
      <c r="I15" s="354"/>
      <c r="J15" s="355"/>
      <c r="K15" s="355"/>
      <c r="L15" s="355"/>
      <c r="M15" s="355"/>
      <c r="N15" s="119"/>
    </row>
    <row r="16" spans="4:16" ht="18" customHeight="1" x14ac:dyDescent="0.25">
      <c r="D16" s="279" t="s">
        <v>317</v>
      </c>
      <c r="E16" s="350" t="s">
        <v>426</v>
      </c>
      <c r="F16" s="351" t="s">
        <v>247</v>
      </c>
      <c r="G16" s="120" t="str">
        <f>'MU16'!F14</f>
        <v>KORTRIJK SPURS</v>
      </c>
      <c r="H16" s="120" t="str">
        <f>'MU16'!G14</f>
        <v>STOURPORT SPARTANS</v>
      </c>
      <c r="I16" s="279" t="s">
        <v>317</v>
      </c>
      <c r="J16" s="281" t="s">
        <v>43</v>
      </c>
      <c r="K16" s="281" t="s">
        <v>12</v>
      </c>
      <c r="L16" s="144" t="str">
        <f>'WU19'!F7</f>
        <v>NOTRE DAME LEUVEN</v>
      </c>
      <c r="M16" s="144" t="str">
        <f>'WU19'!G7</f>
        <v>CD PRESENTACION GRANADA</v>
      </c>
      <c r="N16" s="119"/>
    </row>
    <row r="17" spans="4:14" ht="18" customHeight="1" x14ac:dyDescent="0.25">
      <c r="D17" s="280"/>
      <c r="E17" s="350"/>
      <c r="F17" s="352"/>
      <c r="G17" s="346" t="s">
        <v>194</v>
      </c>
      <c r="H17" s="347"/>
      <c r="I17" s="280"/>
      <c r="J17" s="282"/>
      <c r="K17" s="282"/>
      <c r="L17" s="283" t="s">
        <v>193</v>
      </c>
      <c r="M17" s="284"/>
      <c r="N17" s="119"/>
    </row>
    <row r="18" spans="4:14" ht="18" customHeight="1" x14ac:dyDescent="0.25">
      <c r="D18" s="286" t="s">
        <v>2</v>
      </c>
      <c r="E18" s="350" t="s">
        <v>426</v>
      </c>
      <c r="F18" s="351" t="s">
        <v>338</v>
      </c>
      <c r="G18" s="120" t="str">
        <f>'MU16'!F44</f>
        <v>UCCLE EUROPE</v>
      </c>
      <c r="H18" s="120" t="str">
        <f>'MU16'!G44</f>
        <v>ROSTOCK SEAWOLVES</v>
      </c>
      <c r="I18" s="286" t="s">
        <v>2</v>
      </c>
      <c r="J18" s="350" t="s">
        <v>426</v>
      </c>
      <c r="K18" s="351" t="s">
        <v>254</v>
      </c>
      <c r="L18" s="120" t="str">
        <f>'MU16'!F27</f>
        <v>GSG AARSCHOT</v>
      </c>
      <c r="M18" s="120" t="str">
        <f>'MU16'!G27</f>
        <v>LOKOMOTIEF RIJSWIJK</v>
      </c>
    </row>
    <row r="19" spans="4:14" ht="18" customHeight="1" x14ac:dyDescent="0.25">
      <c r="D19" s="287"/>
      <c r="E19" s="350"/>
      <c r="F19" s="352"/>
      <c r="G19" s="346" t="s">
        <v>204</v>
      </c>
      <c r="H19" s="347"/>
      <c r="I19" s="287"/>
      <c r="J19" s="350"/>
      <c r="K19" s="352"/>
      <c r="L19" s="346" t="s">
        <v>200</v>
      </c>
      <c r="M19" s="347"/>
    </row>
    <row r="20" spans="4:14" ht="18" customHeight="1" x14ac:dyDescent="0.25">
      <c r="D20" s="279" t="s">
        <v>318</v>
      </c>
      <c r="E20" s="281" t="s">
        <v>43</v>
      </c>
      <c r="F20" s="281" t="s">
        <v>14</v>
      </c>
      <c r="G20" s="144" t="str">
        <f>'WU19'!F9</f>
        <v>CD PRESENTACION GRANADA</v>
      </c>
      <c r="H20" s="144" t="str">
        <f>'WU19'!G9</f>
        <v>HASSELT BT</v>
      </c>
      <c r="I20" s="353"/>
      <c r="J20" s="335"/>
      <c r="K20" s="335"/>
      <c r="L20" s="335"/>
      <c r="M20" s="335"/>
    </row>
    <row r="21" spans="4:14" ht="18" customHeight="1" x14ac:dyDescent="0.25">
      <c r="D21" s="280"/>
      <c r="E21" s="282"/>
      <c r="F21" s="282"/>
      <c r="G21" s="283" t="s">
        <v>193</v>
      </c>
      <c r="H21" s="284"/>
      <c r="I21" s="354"/>
      <c r="J21" s="355"/>
      <c r="K21" s="355"/>
      <c r="L21" s="355"/>
      <c r="M21" s="355"/>
    </row>
    <row r="22" spans="4:14" ht="18" customHeight="1" x14ac:dyDescent="0.25">
      <c r="D22" s="383" t="s">
        <v>530</v>
      </c>
      <c r="E22" s="383"/>
      <c r="F22" s="383"/>
      <c r="G22" s="383"/>
      <c r="H22" s="383"/>
      <c r="I22" s="383"/>
      <c r="J22" s="383"/>
      <c r="K22" s="383"/>
      <c r="L22" s="383"/>
      <c r="M22" s="383"/>
    </row>
    <row r="23" spans="4:14" ht="18" customHeight="1" x14ac:dyDescent="0.25">
      <c r="D23" s="370" t="s">
        <v>264</v>
      </c>
      <c r="E23" s="371"/>
      <c r="F23" s="371"/>
      <c r="G23" s="371"/>
      <c r="H23" s="372"/>
      <c r="I23" s="370" t="s">
        <v>302</v>
      </c>
      <c r="J23" s="371"/>
      <c r="K23" s="371"/>
      <c r="L23" s="371"/>
      <c r="M23" s="372"/>
    </row>
    <row r="24" spans="4:14" ht="18" customHeight="1" x14ac:dyDescent="0.25">
      <c r="D24" s="279" t="s">
        <v>0</v>
      </c>
      <c r="E24" s="350" t="s">
        <v>426</v>
      </c>
      <c r="F24" s="351" t="s">
        <v>343</v>
      </c>
      <c r="G24" s="120" t="str">
        <f>'MU16'!F59</f>
        <v>3RD GROUP A</v>
      </c>
      <c r="H24" s="120" t="str">
        <f>'MU16'!G59</f>
        <v>3RD GROUP B</v>
      </c>
      <c r="I24" s="279" t="s">
        <v>0</v>
      </c>
      <c r="J24" s="350" t="s">
        <v>426</v>
      </c>
      <c r="K24" s="351" t="s">
        <v>344</v>
      </c>
      <c r="L24" s="120" t="str">
        <f>'MU16'!F60</f>
        <v>3RD GROUP C</v>
      </c>
      <c r="M24" s="120" t="str">
        <f>'MU16'!G60</f>
        <v>3RD GROUP D</v>
      </c>
    </row>
    <row r="25" spans="4:14" ht="18" customHeight="1" x14ac:dyDescent="0.25">
      <c r="D25" s="280"/>
      <c r="E25" s="350"/>
      <c r="F25" s="352"/>
      <c r="G25" s="346" t="s">
        <v>531</v>
      </c>
      <c r="H25" s="347"/>
      <c r="I25" s="280"/>
      <c r="J25" s="350"/>
      <c r="K25" s="352"/>
      <c r="L25" s="346" t="s">
        <v>531</v>
      </c>
      <c r="M25" s="347"/>
    </row>
    <row r="26" spans="4:14" ht="18" customHeight="1" x14ac:dyDescent="0.25">
      <c r="D26" s="279" t="s">
        <v>314</v>
      </c>
      <c r="E26" s="288" t="s">
        <v>511</v>
      </c>
      <c r="F26" s="288" t="s">
        <v>277</v>
      </c>
      <c r="G26" s="131" t="str">
        <f>'WU16'!F54</f>
        <v>3RD GROUP D</v>
      </c>
      <c r="H26" s="131" t="str">
        <f>'WU16'!G54</f>
        <v>3RD GROUP E</v>
      </c>
      <c r="I26" s="279" t="s">
        <v>314</v>
      </c>
      <c r="J26" s="288" t="s">
        <v>511</v>
      </c>
      <c r="K26" s="288" t="s">
        <v>157</v>
      </c>
      <c r="L26" s="131" t="str">
        <f>'WU16'!F62</f>
        <v>2ND GROUP A</v>
      </c>
      <c r="M26" s="131" t="str">
        <f>'WU16'!G62</f>
        <v>2ND GROUP B</v>
      </c>
    </row>
    <row r="27" spans="4:14" ht="18" customHeight="1" x14ac:dyDescent="0.25">
      <c r="D27" s="280"/>
      <c r="E27" s="288"/>
      <c r="F27" s="288"/>
      <c r="G27" s="288" t="s">
        <v>731</v>
      </c>
      <c r="H27" s="288"/>
      <c r="I27" s="280"/>
      <c r="J27" s="288"/>
      <c r="K27" s="288"/>
      <c r="L27" s="288" t="s">
        <v>733</v>
      </c>
      <c r="M27" s="288"/>
    </row>
    <row r="28" spans="4:14" ht="18" customHeight="1" x14ac:dyDescent="0.25">
      <c r="D28" s="279" t="s">
        <v>315</v>
      </c>
      <c r="E28" s="340" t="s">
        <v>31</v>
      </c>
      <c r="F28" s="340" t="s">
        <v>784</v>
      </c>
      <c r="G28" s="85" t="str">
        <f>'MU14'!F59</f>
        <v>3RD GROUP A</v>
      </c>
      <c r="H28" s="85" t="str">
        <f>'MU14'!G59</f>
        <v>3RD GROUP B</v>
      </c>
      <c r="I28" s="279" t="s">
        <v>315</v>
      </c>
      <c r="J28" s="340" t="s">
        <v>31</v>
      </c>
      <c r="K28" s="340" t="s">
        <v>785</v>
      </c>
      <c r="L28" s="85" t="str">
        <f>'MU14'!F60</f>
        <v>3RD GROUP C</v>
      </c>
      <c r="M28" s="85" t="str">
        <f>'MU14'!G60</f>
        <v>3RD GROUP D</v>
      </c>
    </row>
    <row r="29" spans="4:14" ht="18" customHeight="1" x14ac:dyDescent="0.25">
      <c r="D29" s="280"/>
      <c r="E29" s="341"/>
      <c r="F29" s="341"/>
      <c r="G29" s="344" t="s">
        <v>531</v>
      </c>
      <c r="H29" s="345"/>
      <c r="I29" s="280"/>
      <c r="J29" s="341"/>
      <c r="K29" s="341"/>
      <c r="L29" s="344" t="s">
        <v>531</v>
      </c>
      <c r="M29" s="345"/>
    </row>
    <row r="30" spans="4:14" ht="18" customHeight="1" x14ac:dyDescent="0.25">
      <c r="D30" s="279" t="s">
        <v>316</v>
      </c>
      <c r="E30" s="288" t="s">
        <v>511</v>
      </c>
      <c r="F30" s="288" t="s">
        <v>278</v>
      </c>
      <c r="G30" s="131" t="str">
        <f>'WU16'!F55</f>
        <v>3RD GROUP D</v>
      </c>
      <c r="H30" s="131" t="str">
        <f>'WU16'!G55</f>
        <v>3RD GROUP F</v>
      </c>
      <c r="I30" s="279" t="s">
        <v>316</v>
      </c>
      <c r="J30" s="288" t="s">
        <v>511</v>
      </c>
      <c r="K30" s="288" t="s">
        <v>159</v>
      </c>
      <c r="L30" s="131" t="str">
        <f>'WU16'!F63</f>
        <v>2ND GROUP A</v>
      </c>
      <c r="M30" s="131" t="str">
        <f>'WU16'!G63</f>
        <v>2ND GROUP C</v>
      </c>
      <c r="N30" s="373"/>
    </row>
    <row r="31" spans="4:14" ht="18" customHeight="1" x14ac:dyDescent="0.25">
      <c r="D31" s="280"/>
      <c r="E31" s="288"/>
      <c r="F31" s="288"/>
      <c r="G31" s="288" t="s">
        <v>731</v>
      </c>
      <c r="H31" s="288"/>
      <c r="I31" s="280"/>
      <c r="J31" s="288"/>
      <c r="K31" s="288"/>
      <c r="L31" s="288" t="s">
        <v>734</v>
      </c>
      <c r="M31" s="288"/>
      <c r="N31" s="373"/>
    </row>
    <row r="32" spans="4:14" ht="18" customHeight="1" x14ac:dyDescent="0.25">
      <c r="D32" s="279" t="s">
        <v>312</v>
      </c>
      <c r="E32" s="350" t="s">
        <v>426</v>
      </c>
      <c r="F32" s="351" t="s">
        <v>355</v>
      </c>
      <c r="G32" s="120" t="str">
        <f>'MU16'!F87</f>
        <v>LOSER C25</v>
      </c>
      <c r="H32" s="120" t="str">
        <f>'MU16'!G87</f>
        <v>LOSER C26</v>
      </c>
      <c r="I32" s="279" t="s">
        <v>312</v>
      </c>
      <c r="J32" s="350" t="s">
        <v>426</v>
      </c>
      <c r="K32" s="351" t="s">
        <v>357</v>
      </c>
      <c r="L32" s="120" t="str">
        <f>'MU16'!F93</f>
        <v>WINNER C25</v>
      </c>
      <c r="M32" s="120" t="str">
        <f>'MU16'!G93</f>
        <v>WINNER C26</v>
      </c>
    </row>
    <row r="33" spans="2:13" ht="18" customHeight="1" x14ac:dyDescent="0.25">
      <c r="D33" s="280"/>
      <c r="E33" s="350"/>
      <c r="F33" s="352"/>
      <c r="G33" s="346" t="s">
        <v>523</v>
      </c>
      <c r="H33" s="347"/>
      <c r="I33" s="280"/>
      <c r="J33" s="350"/>
      <c r="K33" s="352"/>
      <c r="L33" s="346" t="s">
        <v>522</v>
      </c>
      <c r="M33" s="347"/>
    </row>
    <row r="34" spans="2:13" ht="18" customHeight="1" x14ac:dyDescent="0.25">
      <c r="D34" s="279" t="s">
        <v>317</v>
      </c>
      <c r="E34" s="288" t="s">
        <v>511</v>
      </c>
      <c r="F34" s="288" t="s">
        <v>279</v>
      </c>
      <c r="G34" s="131" t="str">
        <f>'WU16'!F56</f>
        <v>3RD GROUP E</v>
      </c>
      <c r="H34" s="131" t="str">
        <f>'WU16'!G56</f>
        <v>3RD GROUP F</v>
      </c>
      <c r="I34" s="279" t="s">
        <v>317</v>
      </c>
      <c r="J34" s="288" t="s">
        <v>511</v>
      </c>
      <c r="K34" s="288" t="s">
        <v>161</v>
      </c>
      <c r="L34" s="131" t="str">
        <f>'WU16'!F64</f>
        <v>2ND GROUP B</v>
      </c>
      <c r="M34" s="131" t="str">
        <f>'WU16'!G64</f>
        <v>2ND GROUP C</v>
      </c>
    </row>
    <row r="35" spans="2:13" ht="18" customHeight="1" x14ac:dyDescent="0.25">
      <c r="D35" s="280"/>
      <c r="E35" s="288"/>
      <c r="F35" s="288"/>
      <c r="G35" s="288" t="s">
        <v>731</v>
      </c>
      <c r="H35" s="288"/>
      <c r="I35" s="280"/>
      <c r="J35" s="288"/>
      <c r="K35" s="288"/>
      <c r="L35" s="288" t="s">
        <v>733</v>
      </c>
      <c r="M35" s="288"/>
    </row>
    <row r="36" spans="2:13" ht="18" customHeight="1" x14ac:dyDescent="0.25">
      <c r="D36" s="374" t="s">
        <v>2</v>
      </c>
      <c r="E36" s="340" t="s">
        <v>31</v>
      </c>
      <c r="F36" s="340" t="s">
        <v>798</v>
      </c>
      <c r="G36" s="85" t="str">
        <f>'MU14'!F93</f>
        <v>WINNER E25</v>
      </c>
      <c r="H36" s="85" t="str">
        <f>'MU14'!G93</f>
        <v>WINNER E26</v>
      </c>
      <c r="I36" s="374" t="s">
        <v>2</v>
      </c>
      <c r="J36" s="340" t="s">
        <v>31</v>
      </c>
      <c r="K36" s="340" t="s">
        <v>796</v>
      </c>
      <c r="L36" s="85" t="str">
        <f>'MU14'!F87</f>
        <v>LOSER E25</v>
      </c>
      <c r="M36" s="85" t="str">
        <f>'MU14'!G87</f>
        <v>LOSER E26</v>
      </c>
    </row>
    <row r="37" spans="2:13" ht="18" customHeight="1" x14ac:dyDescent="0.25">
      <c r="D37" s="375"/>
      <c r="E37" s="341"/>
      <c r="F37" s="341"/>
      <c r="G37" s="344" t="s">
        <v>522</v>
      </c>
      <c r="H37" s="345"/>
      <c r="I37" s="375"/>
      <c r="J37" s="341"/>
      <c r="K37" s="341"/>
      <c r="L37" s="344" t="s">
        <v>523</v>
      </c>
      <c r="M37" s="345"/>
    </row>
    <row r="38" spans="2:13" ht="18" customHeight="1" x14ac:dyDescent="0.25">
      <c r="D38" s="279" t="s">
        <v>318</v>
      </c>
      <c r="E38" s="288" t="s">
        <v>511</v>
      </c>
      <c r="F38" s="288" t="s">
        <v>162</v>
      </c>
      <c r="G38" s="131" t="str">
        <f>'WU16'!F70</f>
        <v>2ND GROUP E</v>
      </c>
      <c r="H38" s="131" t="str">
        <f>'WU16'!G70</f>
        <v>2ND GROUP F</v>
      </c>
      <c r="I38" s="377"/>
      <c r="J38" s="378"/>
      <c r="K38" s="378"/>
      <c r="L38" s="378"/>
      <c r="M38" s="378"/>
    </row>
    <row r="39" spans="2:13" ht="18" customHeight="1" x14ac:dyDescent="0.25">
      <c r="D39" s="280"/>
      <c r="E39" s="288"/>
      <c r="F39" s="288"/>
      <c r="G39" s="288" t="s">
        <v>735</v>
      </c>
      <c r="H39" s="288"/>
      <c r="I39" s="379"/>
      <c r="J39" s="380"/>
      <c r="K39" s="380"/>
      <c r="L39" s="380"/>
      <c r="M39" s="380"/>
    </row>
    <row r="40" spans="2:13" ht="18" customHeight="1" x14ac:dyDescent="0.25">
      <c r="D40" s="383" t="s">
        <v>524</v>
      </c>
      <c r="E40" s="383"/>
      <c r="F40" s="383"/>
      <c r="G40" s="383"/>
      <c r="H40" s="383"/>
      <c r="I40" s="383"/>
      <c r="J40" s="383"/>
      <c r="K40" s="383"/>
      <c r="L40" s="383"/>
      <c r="M40" s="383"/>
    </row>
    <row r="41" spans="2:13" ht="18" customHeight="1" x14ac:dyDescent="0.25">
      <c r="D41" s="370" t="s">
        <v>264</v>
      </c>
      <c r="E41" s="371"/>
      <c r="F41" s="371"/>
      <c r="G41" s="371"/>
      <c r="H41" s="372"/>
      <c r="I41" s="370" t="s">
        <v>302</v>
      </c>
      <c r="J41" s="371"/>
      <c r="K41" s="371"/>
      <c r="L41" s="371"/>
      <c r="M41" s="372"/>
    </row>
    <row r="42" spans="2:13" ht="18" customHeight="1" x14ac:dyDescent="0.25">
      <c r="D42" s="279" t="s">
        <v>0</v>
      </c>
      <c r="E42" s="369" t="s">
        <v>43</v>
      </c>
      <c r="F42" s="376" t="s">
        <v>28</v>
      </c>
      <c r="G42" s="144" t="str">
        <f>'WU19'!F42</f>
        <v>3RD GROUP A</v>
      </c>
      <c r="H42" s="144" t="str">
        <f>'WU19'!G42</f>
        <v>3RD GROUP D</v>
      </c>
      <c r="I42" s="279" t="s">
        <v>0</v>
      </c>
      <c r="J42" s="369" t="s">
        <v>43</v>
      </c>
      <c r="K42" s="376" t="s">
        <v>29</v>
      </c>
      <c r="L42" s="144" t="str">
        <f>'WU19'!F43</f>
        <v>3RD GROUP B</v>
      </c>
      <c r="M42" s="144" t="str">
        <f>'WU19'!G43</f>
        <v>3RD GROUP C</v>
      </c>
    </row>
    <row r="43" spans="2:13" ht="18" customHeight="1" x14ac:dyDescent="0.25">
      <c r="D43" s="280"/>
      <c r="E43" s="369"/>
      <c r="F43" s="376"/>
      <c r="G43" s="369" t="s">
        <v>285</v>
      </c>
      <c r="H43" s="369"/>
      <c r="I43" s="280"/>
      <c r="J43" s="369"/>
      <c r="K43" s="376"/>
      <c r="L43" s="369" t="s">
        <v>285</v>
      </c>
      <c r="M43" s="369"/>
    </row>
    <row r="44" spans="2:13" ht="18" customHeight="1" x14ac:dyDescent="0.25">
      <c r="B44" s="221"/>
      <c r="D44" s="279" t="s">
        <v>314</v>
      </c>
      <c r="E44" s="369" t="s">
        <v>43</v>
      </c>
      <c r="F44" s="369" t="s">
        <v>267</v>
      </c>
      <c r="G44" s="144" t="str">
        <f>'WU19'!F74</f>
        <v>WINNER B23</v>
      </c>
      <c r="H44" s="144" t="str">
        <f>'WU19'!G74</f>
        <v>WINNER B24</v>
      </c>
      <c r="I44" s="279" t="s">
        <v>314</v>
      </c>
      <c r="J44" s="369" t="s">
        <v>43</v>
      </c>
      <c r="K44" s="369" t="s">
        <v>266</v>
      </c>
      <c r="L44" s="144" t="str">
        <f>'WU19'!F70</f>
        <v>LOSER B23</v>
      </c>
      <c r="M44" s="144" t="str">
        <f>'WU19'!G70</f>
        <v>LOSER B24</v>
      </c>
    </row>
    <row r="45" spans="2:13" ht="18" customHeight="1" x14ac:dyDescent="0.25">
      <c r="D45" s="280"/>
      <c r="E45" s="369"/>
      <c r="F45" s="369"/>
      <c r="G45" s="369" t="s">
        <v>329</v>
      </c>
      <c r="H45" s="369"/>
      <c r="I45" s="280"/>
      <c r="J45" s="369"/>
      <c r="K45" s="369"/>
      <c r="L45" s="369" t="s">
        <v>330</v>
      </c>
      <c r="M45" s="369"/>
    </row>
    <row r="46" spans="2:13" ht="18" customHeight="1" x14ac:dyDescent="0.25">
      <c r="D46" s="279" t="s">
        <v>315</v>
      </c>
      <c r="E46" s="288" t="s">
        <v>511</v>
      </c>
      <c r="F46" s="288" t="s">
        <v>289</v>
      </c>
      <c r="G46" s="190" t="str">
        <f>'WU16'!F99</f>
        <v>1ST GROUP G</v>
      </c>
      <c r="H46" s="190" t="str">
        <f>'WU16'!G99</f>
        <v>1ST GROUP H</v>
      </c>
      <c r="I46" s="279" t="s">
        <v>315</v>
      </c>
      <c r="J46" s="288" t="s">
        <v>511</v>
      </c>
      <c r="K46" s="288" t="s">
        <v>288</v>
      </c>
      <c r="L46" s="131" t="str">
        <f>'WU16'!F95</f>
        <v>2ND GROUP G</v>
      </c>
      <c r="M46" s="131" t="str">
        <f>'WU16'!G95</f>
        <v>2ND GROUP H</v>
      </c>
    </row>
    <row r="47" spans="2:13" ht="18" customHeight="1" x14ac:dyDescent="0.25">
      <c r="D47" s="280"/>
      <c r="E47" s="288"/>
      <c r="F47" s="288"/>
      <c r="G47" s="288" t="s">
        <v>395</v>
      </c>
      <c r="H47" s="288"/>
      <c r="I47" s="280"/>
      <c r="J47" s="288"/>
      <c r="K47" s="288"/>
      <c r="L47" s="288" t="s">
        <v>396</v>
      </c>
      <c r="M47" s="288"/>
    </row>
    <row r="48" spans="2:13" ht="18" customHeight="1" x14ac:dyDescent="0.25">
      <c r="D48" s="279" t="s">
        <v>316</v>
      </c>
      <c r="E48" s="288" t="s">
        <v>511</v>
      </c>
      <c r="F48" s="288" t="s">
        <v>413</v>
      </c>
      <c r="G48" s="131" t="str">
        <f>'WU16'!F107</f>
        <v>2ND GROUP I</v>
      </c>
      <c r="H48" s="131" t="str">
        <f>'WU16'!G107</f>
        <v>2ND GROUP J</v>
      </c>
      <c r="I48" s="279" t="s">
        <v>316</v>
      </c>
      <c r="J48" s="288" t="s">
        <v>511</v>
      </c>
      <c r="K48" s="288" t="s">
        <v>332</v>
      </c>
      <c r="L48" s="150" t="str">
        <f>'WU16'!F103</f>
        <v>3RD GROUP I</v>
      </c>
      <c r="M48" s="150" t="str">
        <f>'WU16'!G103</f>
        <v>3RD GROUP J</v>
      </c>
    </row>
    <row r="49" spans="4:13" ht="18" customHeight="1" x14ac:dyDescent="0.25">
      <c r="D49" s="280"/>
      <c r="E49" s="288"/>
      <c r="F49" s="288"/>
      <c r="G49" s="288" t="s">
        <v>393</v>
      </c>
      <c r="H49" s="288"/>
      <c r="I49" s="280"/>
      <c r="J49" s="288"/>
      <c r="K49" s="288"/>
      <c r="L49" s="288" t="s">
        <v>394</v>
      </c>
      <c r="M49" s="288"/>
    </row>
    <row r="50" spans="4:13" ht="18" customHeight="1" x14ac:dyDescent="0.25">
      <c r="D50" s="279" t="s">
        <v>312</v>
      </c>
      <c r="E50" s="288" t="s">
        <v>511</v>
      </c>
      <c r="F50" s="288" t="s">
        <v>414</v>
      </c>
      <c r="G50" s="189" t="str">
        <f>'WU16'!F115</f>
        <v>3RD GROUP K</v>
      </c>
      <c r="H50" s="189" t="str">
        <f>'WU16'!G115</f>
        <v>3RD GROUP L</v>
      </c>
      <c r="I50" s="279" t="s">
        <v>312</v>
      </c>
      <c r="J50" s="288" t="s">
        <v>511</v>
      </c>
      <c r="K50" s="288" t="s">
        <v>415</v>
      </c>
      <c r="L50" s="151" t="str">
        <f>'WU16'!F111</f>
        <v>1ST GROUP I</v>
      </c>
      <c r="M50" s="151" t="str">
        <f>'WU16'!G111</f>
        <v>1ST GROUP J</v>
      </c>
    </row>
    <row r="51" spans="4:13" ht="18" customHeight="1" x14ac:dyDescent="0.25">
      <c r="D51" s="280"/>
      <c r="E51" s="288"/>
      <c r="F51" s="288"/>
      <c r="G51" s="381" t="s">
        <v>329</v>
      </c>
      <c r="H51" s="382"/>
      <c r="I51" s="280"/>
      <c r="J51" s="288"/>
      <c r="K51" s="288"/>
      <c r="L51" s="381" t="s">
        <v>330</v>
      </c>
      <c r="M51" s="382"/>
    </row>
    <row r="52" spans="4:13" x14ac:dyDescent="0.25">
      <c r="D52" s="132"/>
      <c r="E52" s="132"/>
      <c r="F52" s="133"/>
      <c r="G52" s="195"/>
      <c r="H52" s="196"/>
    </row>
    <row r="53" spans="4:13" x14ac:dyDescent="0.25">
      <c r="D53" s="132"/>
      <c r="E53" s="132"/>
      <c r="F53" s="133"/>
      <c r="G53" s="195"/>
      <c r="H53" s="196"/>
    </row>
    <row r="54" spans="4:13" x14ac:dyDescent="0.25">
      <c r="D54" s="132"/>
      <c r="E54" s="132"/>
      <c r="F54" s="133"/>
      <c r="G54" s="195"/>
      <c r="H54" s="196"/>
    </row>
    <row r="55" spans="4:13" x14ac:dyDescent="0.25">
      <c r="D55" s="132"/>
      <c r="E55" s="132"/>
      <c r="F55" s="133"/>
      <c r="G55" s="195"/>
      <c r="H55" s="196"/>
    </row>
    <row r="56" spans="4:13" x14ac:dyDescent="0.25">
      <c r="D56" s="132"/>
      <c r="E56" s="132"/>
      <c r="F56" s="133"/>
      <c r="G56" s="195"/>
      <c r="H56" s="196"/>
    </row>
    <row r="57" spans="4:13" x14ac:dyDescent="0.25">
      <c r="D57" s="132"/>
      <c r="E57" s="132"/>
      <c r="F57" s="133"/>
      <c r="G57" s="195"/>
      <c r="H57" s="196"/>
    </row>
    <row r="58" spans="4:13" x14ac:dyDescent="0.25">
      <c r="D58" s="132"/>
      <c r="E58" s="132"/>
      <c r="F58" s="133"/>
      <c r="G58" s="195"/>
      <c r="H58" s="196"/>
    </row>
    <row r="59" spans="4:13" x14ac:dyDescent="0.25">
      <c r="D59" s="132"/>
      <c r="E59" s="132"/>
      <c r="F59" s="133"/>
      <c r="G59" s="195"/>
      <c r="H59" s="196"/>
    </row>
    <row r="60" spans="4:13" x14ac:dyDescent="0.25">
      <c r="D60" s="132"/>
      <c r="E60" s="132"/>
      <c r="F60" s="133"/>
      <c r="G60" s="195"/>
      <c r="H60" s="196"/>
    </row>
    <row r="61" spans="4:13" x14ac:dyDescent="0.25">
      <c r="D61" s="132"/>
      <c r="E61" s="132"/>
      <c r="F61" s="133"/>
      <c r="G61" s="195"/>
      <c r="H61" s="196"/>
    </row>
    <row r="62" spans="4:13" x14ac:dyDescent="0.25">
      <c r="D62" s="132"/>
      <c r="E62" s="132"/>
      <c r="F62" s="133"/>
      <c r="G62" s="195"/>
      <c r="H62" s="196"/>
    </row>
    <row r="63" spans="4:13" x14ac:dyDescent="0.25">
      <c r="D63" s="132"/>
      <c r="E63" s="132"/>
      <c r="F63" s="133"/>
      <c r="G63" s="195"/>
      <c r="H63" s="196"/>
    </row>
    <row r="64" spans="4:13" x14ac:dyDescent="0.25">
      <c r="D64" s="132"/>
      <c r="E64" s="132"/>
      <c r="F64" s="133"/>
      <c r="G64" s="195"/>
      <c r="H64" s="196"/>
    </row>
    <row r="65" spans="4:8" x14ac:dyDescent="0.25">
      <c r="D65" s="132"/>
      <c r="E65" s="132"/>
      <c r="F65" s="133"/>
      <c r="G65" s="195"/>
      <c r="H65" s="196"/>
    </row>
    <row r="66" spans="4:8" x14ac:dyDescent="0.25">
      <c r="D66" s="132"/>
      <c r="E66" s="132"/>
      <c r="F66" s="133"/>
      <c r="G66" s="195"/>
      <c r="H66" s="196"/>
    </row>
    <row r="67" spans="4:8" x14ac:dyDescent="0.25">
      <c r="D67" s="132"/>
      <c r="E67" s="132"/>
      <c r="F67" s="133"/>
      <c r="G67" s="195"/>
      <c r="H67" s="196"/>
    </row>
    <row r="68" spans="4:8" x14ac:dyDescent="0.25">
      <c r="D68" s="132"/>
      <c r="E68" s="132"/>
      <c r="F68" s="133"/>
      <c r="G68" s="195"/>
      <c r="H68" s="196"/>
    </row>
    <row r="69" spans="4:8" x14ac:dyDescent="0.25">
      <c r="D69" s="132"/>
      <c r="E69" s="132"/>
      <c r="F69" s="133"/>
      <c r="G69" s="195"/>
      <c r="H69" s="196"/>
    </row>
    <row r="70" spans="4:8" x14ac:dyDescent="0.25">
      <c r="D70" s="132"/>
      <c r="E70" s="132"/>
      <c r="F70" s="133"/>
      <c r="G70" s="195"/>
      <c r="H70" s="196"/>
    </row>
    <row r="71" spans="4:8" x14ac:dyDescent="0.25">
      <c r="D71" s="132"/>
      <c r="E71" s="132"/>
      <c r="F71" s="133"/>
      <c r="G71" s="195"/>
      <c r="H71" s="196"/>
    </row>
    <row r="72" spans="4:8" x14ac:dyDescent="0.25">
      <c r="D72" s="132"/>
      <c r="E72" s="132"/>
      <c r="F72" s="133"/>
      <c r="G72" s="195"/>
      <c r="H72" s="196"/>
    </row>
    <row r="73" spans="4:8" x14ac:dyDescent="0.25">
      <c r="D73" s="132"/>
      <c r="E73" s="132"/>
      <c r="F73" s="133"/>
      <c r="G73" s="195"/>
      <c r="H73" s="196"/>
    </row>
    <row r="74" spans="4:8" x14ac:dyDescent="0.25">
      <c r="D74" s="132"/>
      <c r="E74" s="132"/>
      <c r="F74" s="133"/>
      <c r="G74" s="195"/>
      <c r="H74" s="196"/>
    </row>
  </sheetData>
  <mergeCells count="166">
    <mergeCell ref="D10:D11"/>
    <mergeCell ref="E10:E11"/>
    <mergeCell ref="F10:F11"/>
    <mergeCell ref="J10:J11"/>
    <mergeCell ref="G11:H11"/>
    <mergeCell ref="D2:H2"/>
    <mergeCell ref="D5:H5"/>
    <mergeCell ref="D8:D9"/>
    <mergeCell ref="E8:E9"/>
    <mergeCell ref="F8:F9"/>
    <mergeCell ref="G9:H9"/>
    <mergeCell ref="D6:D7"/>
    <mergeCell ref="E6:E7"/>
    <mergeCell ref="F6:F7"/>
    <mergeCell ref="G7:H7"/>
    <mergeCell ref="D4:M4"/>
    <mergeCell ref="I5:M5"/>
    <mergeCell ref="I6:I7"/>
    <mergeCell ref="I8:I9"/>
    <mergeCell ref="K6:K7"/>
    <mergeCell ref="L9:M9"/>
    <mergeCell ref="L7:M7"/>
    <mergeCell ref="J6:J7"/>
    <mergeCell ref="J8:J9"/>
    <mergeCell ref="D20:D21"/>
    <mergeCell ref="E20:E21"/>
    <mergeCell ref="F20:F21"/>
    <mergeCell ref="G21:H21"/>
    <mergeCell ref="K10:K11"/>
    <mergeCell ref="L11:M11"/>
    <mergeCell ref="E18:E19"/>
    <mergeCell ref="F18:F19"/>
    <mergeCell ref="D14:D15"/>
    <mergeCell ref="E12:E13"/>
    <mergeCell ref="F12:F13"/>
    <mergeCell ref="G13:H13"/>
    <mergeCell ref="D12:D13"/>
    <mergeCell ref="G15:H15"/>
    <mergeCell ref="E14:E15"/>
    <mergeCell ref="F14:F15"/>
    <mergeCell ref="I10:I11"/>
    <mergeCell ref="E16:E17"/>
    <mergeCell ref="J18:J19"/>
    <mergeCell ref="K18:K19"/>
    <mergeCell ref="I18:I19"/>
    <mergeCell ref="L19:M19"/>
    <mergeCell ref="I20:M21"/>
    <mergeCell ref="I12:M15"/>
    <mergeCell ref="K8:K9"/>
    <mergeCell ref="D16:D17"/>
    <mergeCell ref="G19:H19"/>
    <mergeCell ref="F16:F17"/>
    <mergeCell ref="D24:D25"/>
    <mergeCell ref="E24:E25"/>
    <mergeCell ref="F24:F25"/>
    <mergeCell ref="D26:D27"/>
    <mergeCell ref="E26:E27"/>
    <mergeCell ref="F26:F27"/>
    <mergeCell ref="G17:H17"/>
    <mergeCell ref="D18:D19"/>
    <mergeCell ref="D22:M22"/>
    <mergeCell ref="K24:K25"/>
    <mergeCell ref="G25:H25"/>
    <mergeCell ref="L25:M25"/>
    <mergeCell ref="I24:I25"/>
    <mergeCell ref="J24:J25"/>
    <mergeCell ref="D23:H23"/>
    <mergeCell ref="I16:I17"/>
    <mergeCell ref="J16:J17"/>
    <mergeCell ref="K16:K17"/>
    <mergeCell ref="L17:M17"/>
    <mergeCell ref="G27:H27"/>
    <mergeCell ref="G51:H51"/>
    <mergeCell ref="F44:F45"/>
    <mergeCell ref="I44:I45"/>
    <mergeCell ref="J44:J45"/>
    <mergeCell ref="L43:M43"/>
    <mergeCell ref="L35:M35"/>
    <mergeCell ref="J50:J51"/>
    <mergeCell ref="K50:K51"/>
    <mergeCell ref="J36:J37"/>
    <mergeCell ref="K36:K37"/>
    <mergeCell ref="L37:M37"/>
    <mergeCell ref="K42:K43"/>
    <mergeCell ref="F36:F37"/>
    <mergeCell ref="I36:I37"/>
    <mergeCell ref="I34:I35"/>
    <mergeCell ref="G37:H37"/>
    <mergeCell ref="F34:F35"/>
    <mergeCell ref="G35:H35"/>
    <mergeCell ref="K34:K35"/>
    <mergeCell ref="L49:M49"/>
    <mergeCell ref="K44:K45"/>
    <mergeCell ref="G45:H45"/>
    <mergeCell ref="L45:M45"/>
    <mergeCell ref="D40:M40"/>
    <mergeCell ref="I26:I27"/>
    <mergeCell ref="J26:J27"/>
    <mergeCell ref="I28:I29"/>
    <mergeCell ref="J28:J29"/>
    <mergeCell ref="D50:D51"/>
    <mergeCell ref="E50:E51"/>
    <mergeCell ref="F50:F51"/>
    <mergeCell ref="I50:I51"/>
    <mergeCell ref="F48:F49"/>
    <mergeCell ref="I48:I49"/>
    <mergeCell ref="J48:J49"/>
    <mergeCell ref="E38:E39"/>
    <mergeCell ref="F38:F39"/>
    <mergeCell ref="G39:H39"/>
    <mergeCell ref="G43:H43"/>
    <mergeCell ref="G49:H49"/>
    <mergeCell ref="F42:F43"/>
    <mergeCell ref="I42:I43"/>
    <mergeCell ref="J42:J43"/>
    <mergeCell ref="D48:D49"/>
    <mergeCell ref="E48:E49"/>
    <mergeCell ref="D38:D39"/>
    <mergeCell ref="I38:M39"/>
    <mergeCell ref="L51:M51"/>
    <mergeCell ref="N30:N31"/>
    <mergeCell ref="K26:K27"/>
    <mergeCell ref="I23:M23"/>
    <mergeCell ref="E36:E37"/>
    <mergeCell ref="D34:D35"/>
    <mergeCell ref="D32:D33"/>
    <mergeCell ref="E32:E33"/>
    <mergeCell ref="F32:F33"/>
    <mergeCell ref="E34:E35"/>
    <mergeCell ref="D30:D31"/>
    <mergeCell ref="E30:E31"/>
    <mergeCell ref="F30:F31"/>
    <mergeCell ref="D36:D37"/>
    <mergeCell ref="L33:M33"/>
    <mergeCell ref="L27:M27"/>
    <mergeCell ref="I30:I31"/>
    <mergeCell ref="J30:J31"/>
    <mergeCell ref="K30:K31"/>
    <mergeCell ref="L31:M31"/>
    <mergeCell ref="J32:J33"/>
    <mergeCell ref="K32:K33"/>
    <mergeCell ref="I32:I33"/>
    <mergeCell ref="K28:K29"/>
    <mergeCell ref="L29:M29"/>
    <mergeCell ref="L47:M47"/>
    <mergeCell ref="D44:D45"/>
    <mergeCell ref="E44:E45"/>
    <mergeCell ref="G33:H33"/>
    <mergeCell ref="G31:H31"/>
    <mergeCell ref="D28:D29"/>
    <mergeCell ref="E28:E29"/>
    <mergeCell ref="F28:F29"/>
    <mergeCell ref="G29:H29"/>
    <mergeCell ref="D41:H41"/>
    <mergeCell ref="I41:M41"/>
    <mergeCell ref="D42:D43"/>
    <mergeCell ref="D46:D47"/>
    <mergeCell ref="K48:K49"/>
    <mergeCell ref="J34:J35"/>
    <mergeCell ref="E42:E43"/>
    <mergeCell ref="E46:E47"/>
    <mergeCell ref="F46:F47"/>
    <mergeCell ref="I46:I47"/>
    <mergeCell ref="J46:J47"/>
    <mergeCell ref="K46:K47"/>
    <mergeCell ref="G47:H47"/>
  </mergeCells>
  <pageMargins left="0.25" right="0.25" top="0.75" bottom="0.75" header="0.3" footer="0.3"/>
  <pageSetup paperSize="8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18</vt:i4>
      </vt:variant>
    </vt:vector>
  </HeadingPairs>
  <TitlesOfParts>
    <vt:vector size="38" baseType="lpstr">
      <vt:lpstr>GROUP DRAWING </vt:lpstr>
      <vt:lpstr>MU19</vt:lpstr>
      <vt:lpstr>WU19</vt:lpstr>
      <vt:lpstr>MU16</vt:lpstr>
      <vt:lpstr>WU16</vt:lpstr>
      <vt:lpstr>MU14</vt:lpstr>
      <vt:lpstr>WU14</vt:lpstr>
      <vt:lpstr>LANGE MUNTE</vt:lpstr>
      <vt:lpstr>HIEPSO</vt:lpstr>
      <vt:lpstr>MIMOSA</vt:lpstr>
      <vt:lpstr>WAREGEM</vt:lpstr>
      <vt:lpstr>ZWEVEGEM</vt:lpstr>
      <vt:lpstr>WEVELGEM</vt:lpstr>
      <vt:lpstr>DOTTIGNIES</vt:lpstr>
      <vt:lpstr>DEERLIJK</vt:lpstr>
      <vt:lpstr>MU12</vt:lpstr>
      <vt:lpstr>WU12</vt:lpstr>
      <vt:lpstr>MARKE</vt:lpstr>
      <vt:lpstr>G-BASKETBALL</vt:lpstr>
      <vt:lpstr>PRACTICE TIMINGS</vt:lpstr>
      <vt:lpstr>DEERLIJK!Zone_d_impression</vt:lpstr>
      <vt:lpstr>DOTTIGNIES!Zone_d_impression</vt:lpstr>
      <vt:lpstr>'GROUP DRAWING '!Zone_d_impression</vt:lpstr>
      <vt:lpstr>HIEPSO!Zone_d_impression</vt:lpstr>
      <vt:lpstr>'LANGE MUNTE'!Zone_d_impression</vt:lpstr>
      <vt:lpstr>MARKE!Zone_d_impression</vt:lpstr>
      <vt:lpstr>MIMOSA!Zone_d_impression</vt:lpstr>
      <vt:lpstr>'MU12'!Zone_d_impression</vt:lpstr>
      <vt:lpstr>'MU14'!Zone_d_impression</vt:lpstr>
      <vt:lpstr>'MU16'!Zone_d_impression</vt:lpstr>
      <vt:lpstr>'MU19'!Zone_d_impression</vt:lpstr>
      <vt:lpstr>WAREGEM!Zone_d_impression</vt:lpstr>
      <vt:lpstr>WEVELGEM!Zone_d_impression</vt:lpstr>
      <vt:lpstr>'WU12'!Zone_d_impression</vt:lpstr>
      <vt:lpstr>'WU14'!Zone_d_impression</vt:lpstr>
      <vt:lpstr>'WU16'!Zone_d_impression</vt:lpstr>
      <vt:lpstr>'WU19'!Zone_d_impression</vt:lpstr>
      <vt:lpstr>ZWEVEGEM!Zone_d_impression</vt:lpstr>
    </vt:vector>
  </TitlesOfParts>
  <Company>IDCN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lepeleire.p</dc:creator>
  <cp:lastModifiedBy>peter de lepeleire</cp:lastModifiedBy>
  <cp:lastPrinted>2018-11-29T09:45:38Z</cp:lastPrinted>
  <dcterms:created xsi:type="dcterms:W3CDTF">2009-09-22T09:37:16Z</dcterms:created>
  <dcterms:modified xsi:type="dcterms:W3CDTF">2022-12-26T16:14:15Z</dcterms:modified>
</cp:coreProperties>
</file>